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70" windowWidth="18495" windowHeight="11700" activeTab="2"/>
  </bookViews>
  <sheets>
    <sheet name="Hoja1" sheetId="1" r:id="rId1"/>
    <sheet name="Hoja2" sheetId="2" r:id="rId2"/>
    <sheet name="Hoja3" sheetId="3" r:id="rId3"/>
    <sheet name="Hoja4" sheetId="4" r:id="rId4"/>
    <sheet name="Hoja5" sheetId="5" r:id="rId5"/>
    <sheet name="Hoja6" sheetId="6" r:id="rId6"/>
    <sheet name="Hoja7" sheetId="7" r:id="rId7"/>
    <sheet name="Hoja15" sheetId="15" r:id="rId8"/>
    <sheet name="Hoja11" sheetId="11" r:id="rId9"/>
    <sheet name="Hoja12" sheetId="12" r:id="rId10"/>
    <sheet name="Hoja13" sheetId="13" r:id="rId11"/>
    <sheet name="Hoja14" sheetId="14" r:id="rId12"/>
  </sheets>
  <calcPr calcId="124519"/>
</workbook>
</file>

<file path=xl/calcChain.xml><?xml version="1.0" encoding="utf-8"?>
<calcChain xmlns="http://schemas.openxmlformats.org/spreadsheetml/2006/main">
  <c r="G43" i="15"/>
  <c r="H43"/>
  <c r="H14"/>
  <c r="H45"/>
  <c r="H47"/>
  <c r="G55" i="14"/>
  <c r="H55"/>
  <c r="H14"/>
  <c r="H57"/>
  <c r="H59"/>
  <c r="G302" i="13"/>
  <c r="E302"/>
  <c r="C302"/>
  <c r="G265"/>
  <c r="C265"/>
  <c r="G255"/>
  <c r="E255"/>
  <c r="C255"/>
  <c r="G245"/>
  <c r="E245"/>
  <c r="C245"/>
  <c r="G238"/>
  <c r="E238"/>
  <c r="C238"/>
  <c r="G43" i="4"/>
  <c r="H43"/>
  <c r="H14"/>
  <c r="H45"/>
  <c r="H47"/>
  <c r="R21" i="1"/>
  <c r="R24"/>
  <c r="Q21"/>
  <c r="Q24"/>
  <c r="P21"/>
  <c r="P24"/>
  <c r="O21"/>
  <c r="O24"/>
  <c r="N21"/>
  <c r="N24"/>
  <c r="M21"/>
  <c r="M24"/>
  <c r="L21"/>
  <c r="L24"/>
  <c r="R11"/>
  <c r="R13"/>
  <c r="R26"/>
  <c r="Q11"/>
  <c r="Q13"/>
  <c r="Q26"/>
  <c r="P11"/>
  <c r="P13"/>
  <c r="P26"/>
  <c r="O11"/>
  <c r="O13"/>
  <c r="O26"/>
  <c r="N11"/>
  <c r="N13"/>
  <c r="N26"/>
  <c r="M11"/>
  <c r="M13"/>
  <c r="M26"/>
  <c r="L11"/>
  <c r="L13"/>
  <c r="L26"/>
  <c r="I23"/>
  <c r="I26"/>
  <c r="H23"/>
  <c r="H26"/>
  <c r="G23"/>
  <c r="G26"/>
  <c r="F23"/>
  <c r="F26"/>
  <c r="E23"/>
  <c r="E26"/>
  <c r="D23"/>
  <c r="D26"/>
  <c r="C23"/>
  <c r="C26"/>
</calcChain>
</file>

<file path=xl/sharedStrings.xml><?xml version="1.0" encoding="utf-8"?>
<sst xmlns="http://schemas.openxmlformats.org/spreadsheetml/2006/main" count="4150" uniqueCount="722">
  <si>
    <t>STAUS 2011</t>
  </si>
  <si>
    <t xml:space="preserve"> </t>
  </si>
  <si>
    <t>ENE</t>
  </si>
  <si>
    <t>FEB</t>
  </si>
  <si>
    <t>MAR</t>
  </si>
  <si>
    <t>ABR</t>
  </si>
  <si>
    <t>MAY</t>
  </si>
  <si>
    <t>JUN</t>
  </si>
  <si>
    <t>JUL</t>
  </si>
  <si>
    <t>AGO</t>
  </si>
  <si>
    <t>A C T I V O</t>
  </si>
  <si>
    <t xml:space="preserve">    ACTIVOS                                           </t>
  </si>
  <si>
    <t xml:space="preserve">CAJA CHICA                                        </t>
  </si>
  <si>
    <t xml:space="preserve">BANCOS                                            </t>
  </si>
  <si>
    <t xml:space="preserve">INVERSIONES TEMPORALES                            </t>
  </si>
  <si>
    <t xml:space="preserve">DEUDORES DIVERSOS                                 </t>
  </si>
  <si>
    <t xml:space="preserve">IMPUESTOS ACREDITABLES                            </t>
  </si>
  <si>
    <t xml:space="preserve">ANTICIPO A PROVEEDORES                            </t>
  </si>
  <si>
    <t xml:space="preserve">MOBILIARIO Y EQ. DE OFICINA                       </t>
  </si>
  <si>
    <t xml:space="preserve">EQUIPO DE COMPUTO                                 </t>
  </si>
  <si>
    <t xml:space="preserve">EQUIPO Y MOB. DE GIMNASIO                         </t>
  </si>
  <si>
    <t xml:space="preserve">EQUIPO Y MOB. DE COCINA                           </t>
  </si>
  <si>
    <t xml:space="preserve">EQUIPO DE TRANSPORTE                              </t>
  </si>
  <si>
    <t xml:space="preserve">INMUEBLES HERMOSILLO                              </t>
  </si>
  <si>
    <t xml:space="preserve">INMUEBLES CARBORCA                                </t>
  </si>
  <si>
    <t xml:space="preserve">INMUEBLES NAVOJOA                                 </t>
  </si>
  <si>
    <t xml:space="preserve">    TOTAL ACTIVOS                                           </t>
  </si>
  <si>
    <t xml:space="preserve">    TOTAL ACTIVO</t>
  </si>
  <si>
    <t>P A S I V O</t>
  </si>
  <si>
    <t xml:space="preserve">    PASIVOS                                           </t>
  </si>
  <si>
    <t xml:space="preserve">IMPUESTOS POR PAGAR                               </t>
  </si>
  <si>
    <t xml:space="preserve">ACREEDORES DIVERSOS                               </t>
  </si>
  <si>
    <t xml:space="preserve">    TOTAL PASIVOS                                           </t>
  </si>
  <si>
    <t xml:space="preserve">    TOTAL PASIVO</t>
  </si>
  <si>
    <t>C A P I T A L</t>
  </si>
  <si>
    <t xml:space="preserve">    CAPITAL                                           </t>
  </si>
  <si>
    <t xml:space="preserve">PATRIMONIO                                        </t>
  </si>
  <si>
    <t xml:space="preserve">RESULTADO EJERCICIO                               </t>
  </si>
  <si>
    <t xml:space="preserve">    TOTAL CAPITAL                                           </t>
  </si>
  <si>
    <t xml:space="preserve">Utilidad o (perdida) del Ejercicio                </t>
  </si>
  <si>
    <t xml:space="preserve">    TOTAL CAPITAL</t>
  </si>
  <si>
    <t xml:space="preserve">    TOTAL PASIVO Y CAPITAL</t>
  </si>
  <si>
    <t>Estado de Resultados del 01/ENE/2011 al 31/JUL/2011</t>
  </si>
  <si>
    <t>TOTAL</t>
  </si>
  <si>
    <t>I N G R E S O S</t>
  </si>
  <si>
    <t xml:space="preserve">    INGRESOS                                          </t>
  </si>
  <si>
    <t xml:space="preserve">CUOTA ORDINARIA                                   </t>
  </si>
  <si>
    <t xml:space="preserve">INGRESOS PARA HUELGA                              </t>
  </si>
  <si>
    <t xml:space="preserve">OTROS INGRESOS                                    </t>
  </si>
  <si>
    <t xml:space="preserve">CLAUSULAS                                         </t>
  </si>
  <si>
    <t xml:space="preserve">PRODUCTO FINANCIERO                               </t>
  </si>
  <si>
    <t xml:space="preserve">    TOTAL INGRESOS                                          </t>
  </si>
  <si>
    <t xml:space="preserve">    TOTAL SUMA DE INGRESOS</t>
  </si>
  <si>
    <t>E G R E S O S</t>
  </si>
  <si>
    <t xml:space="preserve">    GASTOS                                            </t>
  </si>
  <si>
    <t xml:space="preserve">HERMOSILLO                                        </t>
  </si>
  <si>
    <t xml:space="preserve">DELEGACIONES NAVOJOA                              </t>
  </si>
  <si>
    <t xml:space="preserve">DELEGACIONES CABORCA                              </t>
  </si>
  <si>
    <t xml:space="preserve">DELEGACION SANTA ANA                              </t>
  </si>
  <si>
    <t xml:space="preserve">DELEGACION NOGALES                                </t>
  </si>
  <si>
    <t xml:space="preserve">DELEGEACION CAJEME                                </t>
  </si>
  <si>
    <t xml:space="preserve">DELEGACION CAJEME                                 </t>
  </si>
  <si>
    <t xml:space="preserve">GASTOS FINANCIEROS                                </t>
  </si>
  <si>
    <t xml:space="preserve">OTROS GASTOS                                      </t>
  </si>
  <si>
    <t xml:space="preserve">    TOTAL GASTOS                                            </t>
  </si>
  <si>
    <t xml:space="preserve">    TOTAL SUMA DE EGRESOS</t>
  </si>
  <si>
    <t xml:space="preserve">    TOTAL UTILIDAD o (PERDIDA)</t>
  </si>
  <si>
    <t>C u e n t a</t>
  </si>
  <si>
    <t>N o m b r e</t>
  </si>
  <si>
    <t>Saldos</t>
  </si>
  <si>
    <t>Iniciales</t>
  </si>
  <si>
    <t>Actuales</t>
  </si>
  <si>
    <t>Deudor</t>
  </si>
  <si>
    <t>Acreedor</t>
  </si>
  <si>
    <t>Cargos</t>
  </si>
  <si>
    <t>Abonos</t>
  </si>
  <si>
    <t>1-0-00-0000</t>
  </si>
  <si>
    <t xml:space="preserve">ACTIVOS                                           </t>
  </si>
  <si>
    <t>1-1-00-0000</t>
  </si>
  <si>
    <t xml:space="preserve">ACTIVOS CIRCULARES                                </t>
  </si>
  <si>
    <t>1-1-01-0000</t>
  </si>
  <si>
    <t>1-1-01-0001</t>
  </si>
  <si>
    <t xml:space="preserve">GUADALUPE REYNA GAMEZ                             </t>
  </si>
  <si>
    <t>1-1-02-0000</t>
  </si>
  <si>
    <t>1-1-02-0001</t>
  </si>
  <si>
    <t xml:space="preserve">BANORTE CTA.06538937609                           </t>
  </si>
  <si>
    <t>1-1-02-0002</t>
  </si>
  <si>
    <t xml:space="preserve">BANORTE CONSTRUCCION                              </t>
  </si>
  <si>
    <t>1-1-02-0003</t>
  </si>
  <si>
    <t xml:space="preserve">FONDO MUTUALISTA                                  </t>
  </si>
  <si>
    <t>1-1-03-0000</t>
  </si>
  <si>
    <t>1-1-03-0001</t>
  </si>
  <si>
    <t xml:space="preserve">BANORTE CUENTA CORRIENTE                          </t>
  </si>
  <si>
    <t>1-1-03-0002</t>
  </si>
  <si>
    <t xml:space="preserve">BANORTE CTA. CONTRUCCION                          </t>
  </si>
  <si>
    <t>1-1-04-0000</t>
  </si>
  <si>
    <t>1-1-04-0001</t>
  </si>
  <si>
    <t xml:space="preserve">ESPINOZA MORALES RAMON                            </t>
  </si>
  <si>
    <t>1-1-04-0002</t>
  </si>
  <si>
    <t xml:space="preserve">GUTIERREZ LAGUNAS ANDRES                          </t>
  </si>
  <si>
    <t>1-1-04-0003</t>
  </si>
  <si>
    <t xml:space="preserve">LOPEZ ARMENDARIZ FRANCISCO                        </t>
  </si>
  <si>
    <t>1-1-04-0004</t>
  </si>
  <si>
    <t xml:space="preserve">VILLEGAS ARMENDARIZ JOSE LUIS                     </t>
  </si>
  <si>
    <t>1-1-04-0005</t>
  </si>
  <si>
    <t xml:space="preserve">MORALES JORGE LUIS                                </t>
  </si>
  <si>
    <t>1-1-04-0006</t>
  </si>
  <si>
    <t xml:space="preserve">CORONADO LOPEZ ROSA DELIA                         </t>
  </si>
  <si>
    <t>1-1-04-0007</t>
  </si>
  <si>
    <t xml:space="preserve">RODRIGUEZ CORTEZ CONSUELO                         </t>
  </si>
  <si>
    <t>1-1-04-0008</t>
  </si>
  <si>
    <t xml:space="preserve">TAPIA GUARAQUI MANUEL MAURICIO                    </t>
  </si>
  <si>
    <t>1-1-04-0009</t>
  </si>
  <si>
    <t xml:space="preserve">CUELLAR CORONA REGINA                             </t>
  </si>
  <si>
    <t>1-1-04-0010</t>
  </si>
  <si>
    <t xml:space="preserve">LAGARDA MUÑOZ JUAN BAUTISTA                       </t>
  </si>
  <si>
    <t>1-1-04-0012</t>
  </si>
  <si>
    <t xml:space="preserve">STEUS                                             </t>
  </si>
  <si>
    <t>1-1-04-0013</t>
  </si>
  <si>
    <t xml:space="preserve">MONTOYA SANCHEZ JOSE                              </t>
  </si>
  <si>
    <t>1-1-04-0014</t>
  </si>
  <si>
    <t xml:space="preserve">ABRIL LOPEZ JOSE RODRIGO                          </t>
  </si>
  <si>
    <t>1-1-04-0015</t>
  </si>
  <si>
    <t xml:space="preserve">BARRAZA RODRIGUEZ RUTH IVONNE                     </t>
  </si>
  <si>
    <t>1-1-04-0016</t>
  </si>
  <si>
    <t xml:space="preserve">REYNA GAMEZ GUADALUPE                             </t>
  </si>
  <si>
    <t>1-1-04-0017</t>
  </si>
  <si>
    <t xml:space="preserve">CUT (CENTRAL UNITARIO DE TRABAJADORES)            </t>
  </si>
  <si>
    <t>1-1-04-0018</t>
  </si>
  <si>
    <t xml:space="preserve">BARRAZA RODRIGUEZ BEATRIZ                         </t>
  </si>
  <si>
    <t>1-1-04-0019</t>
  </si>
  <si>
    <t xml:space="preserve">PEREZ ALVAREZ MA. DE LOURDES                      </t>
  </si>
  <si>
    <t>1-1-04-0020</t>
  </si>
  <si>
    <t xml:space="preserve">PIÑUELAS LEON DORA AIDA                           </t>
  </si>
  <si>
    <t>1-1-04-0021</t>
  </si>
  <si>
    <t xml:space="preserve">JIMENEZ GARCIA CARLOS                             </t>
  </si>
  <si>
    <t>1-1-04-0022</t>
  </si>
  <si>
    <t xml:space="preserve">CORONADO ROMERO JOSE LUIS                         </t>
  </si>
  <si>
    <t>1-1-04-0023</t>
  </si>
  <si>
    <t xml:space="preserve">MONGE ESQUER HILDA LUZ                            </t>
  </si>
  <si>
    <t>1-1-04-0024</t>
  </si>
  <si>
    <t xml:space="preserve">AGUAYO AGUILAR MARIA OTILIA                       </t>
  </si>
  <si>
    <t>1-1-04-0025</t>
  </si>
  <si>
    <t xml:space="preserve">ARTEE VALENZUELA MARIA CECILIA                    </t>
  </si>
  <si>
    <t>1-1-04-0026</t>
  </si>
  <si>
    <t xml:space="preserve">URIAS DE LA VEGA LUIS ANTONIO                     </t>
  </si>
  <si>
    <t>1-1-04-0027</t>
  </si>
  <si>
    <t xml:space="preserve">QUEZADA RIVERA  ZAYRA                             </t>
  </si>
  <si>
    <t>1-1-04-0028</t>
  </si>
  <si>
    <t xml:space="preserve">MONTES CASTILLO MARIEL                            </t>
  </si>
  <si>
    <t>1-1-04-0029</t>
  </si>
  <si>
    <t xml:space="preserve">QUINTANAR GALVEZ JAVIER MARTIN                    </t>
  </si>
  <si>
    <t>1-1-04-0030</t>
  </si>
  <si>
    <t xml:space="preserve">CASTILLO SILVA MARIA LEONOR                       </t>
  </si>
  <si>
    <t>1-1-04-0031</t>
  </si>
  <si>
    <t xml:space="preserve">ORTIZ SALOMON CHRISTIAN                           </t>
  </si>
  <si>
    <t>1-1-04-0032</t>
  </si>
  <si>
    <t xml:space="preserve">ROSALES DIAZ FLAVIO ALONSO                        </t>
  </si>
  <si>
    <t>1-1-04-0033</t>
  </si>
  <si>
    <t xml:space="preserve">DE LA ROSA LOPEZ RAFAEL                           </t>
  </si>
  <si>
    <t>1-1-04-0034</t>
  </si>
  <si>
    <t xml:space="preserve">PEREZ SALAZAR MARIA LUISA                         </t>
  </si>
  <si>
    <t>1-1-04-0035</t>
  </si>
  <si>
    <t xml:space="preserve">ROBLES SANTACRUZ FEDERICO                         </t>
  </si>
  <si>
    <t>1-1-04-0036</t>
  </si>
  <si>
    <t xml:space="preserve">LEON FELIX RENE ALEJANDRO                         </t>
  </si>
  <si>
    <t>1-1-04-0037</t>
  </si>
  <si>
    <t xml:space="preserve">GONZALEZ RODRIGUEZ JOSE ANTONIO                   </t>
  </si>
  <si>
    <t>1-1-04-0038</t>
  </si>
  <si>
    <t xml:space="preserve">ZAVALETA ALEJANDRO                                </t>
  </si>
  <si>
    <t>1-1-04-0039</t>
  </si>
  <si>
    <t xml:space="preserve">RIOS MORALES OLGA                                 </t>
  </si>
  <si>
    <t>1-1-04-0041</t>
  </si>
  <si>
    <t xml:space="preserve">PACHECO BECERRIL JESUS ANTONIO                    </t>
  </si>
  <si>
    <t>1-1-04-0042</t>
  </si>
  <si>
    <t xml:space="preserve">GALLARDO RUIZ MARIA JESUS                         </t>
  </si>
  <si>
    <t>1-1-04-0043</t>
  </si>
  <si>
    <t xml:space="preserve">SIERRA FELIX ANSELMO                              </t>
  </si>
  <si>
    <t>1-1-04-0044</t>
  </si>
  <si>
    <t xml:space="preserve">VENEL MARIE DOMINIQUE                             </t>
  </si>
  <si>
    <t>1-1-04-0045</t>
  </si>
  <si>
    <t xml:space="preserve">GONZALEZ IBARRA RUBEN                             </t>
  </si>
  <si>
    <t>1-1-04-0046</t>
  </si>
  <si>
    <t xml:space="preserve">VALENZUELA VALDEZ ARMANDO                         </t>
  </si>
  <si>
    <t>1-1-04-0047</t>
  </si>
  <si>
    <t xml:space="preserve">PARRA ALCARAZ NYDIA GUADALUPE                     </t>
  </si>
  <si>
    <t>1-1-04-0048</t>
  </si>
  <si>
    <t xml:space="preserve">FRANCO CASILLAS RAMSES RAMON                      </t>
  </si>
  <si>
    <t>1-1-04-0049</t>
  </si>
  <si>
    <t xml:space="preserve">GARBEY ROSA MARIA                                 </t>
  </si>
  <si>
    <t>1-1-04-0050</t>
  </si>
  <si>
    <t xml:space="preserve">MANZANO TORRES ISIDRO                             </t>
  </si>
  <si>
    <t>1-1-04-0051</t>
  </si>
  <si>
    <t xml:space="preserve">VALENZUELA DIAZ LOURDES                           </t>
  </si>
  <si>
    <t>1-1-04-0052</t>
  </si>
  <si>
    <t xml:space="preserve">SALCIDO OROS REYNA                                </t>
  </si>
  <si>
    <t>1-1-04-0053</t>
  </si>
  <si>
    <t xml:space="preserve">MONTOYA BONILLA RUBEN                             </t>
  </si>
  <si>
    <t>1-1-04-0054</t>
  </si>
  <si>
    <t xml:space="preserve">GARCIA SALDTE ARTURO AMANDOR                      </t>
  </si>
  <si>
    <t>1-1-04-0055</t>
  </si>
  <si>
    <t xml:space="preserve">PASTEN ROZO ERICK MANUEL                          </t>
  </si>
  <si>
    <t>1-1-04-3000</t>
  </si>
  <si>
    <t xml:space="preserve">VALLE RIVAS HUGO EMMANUEL                         </t>
  </si>
  <si>
    <t>1-1-05-0000</t>
  </si>
  <si>
    <t>1-1-05-0001</t>
  </si>
  <si>
    <t xml:space="preserve">ISR ACREDITABLE                                   </t>
  </si>
  <si>
    <t>1-1-06-0000</t>
  </si>
  <si>
    <t>1-1-06-0001</t>
  </si>
  <si>
    <t xml:space="preserve">FERNANDO MORENO (GRUPO ENIGMA)                    </t>
  </si>
  <si>
    <t>1-1-06-0002</t>
  </si>
  <si>
    <t xml:space="preserve">ALEJANDRO FIDELMAR RIOS URQUIJO (GENESIS)         </t>
  </si>
  <si>
    <t>1-2-00-0000</t>
  </si>
  <si>
    <t xml:space="preserve">ACTIVO FIJO                                       </t>
  </si>
  <si>
    <t>1-2-01-0000</t>
  </si>
  <si>
    <t>1-2-01-0001</t>
  </si>
  <si>
    <t xml:space="preserve">TELEFONOS CELULARES                               </t>
  </si>
  <si>
    <t>1-2-01-0002</t>
  </si>
  <si>
    <t xml:space="preserve">LIBRERO                                           </t>
  </si>
  <si>
    <t>1-2-01-0003</t>
  </si>
  <si>
    <t xml:space="preserve">MESAS MULTIUSOS                                   </t>
  </si>
  <si>
    <t>1-2-01-0004</t>
  </si>
  <si>
    <t xml:space="preserve">SILLAS EJECUTIVAS NEGRAS                          </t>
  </si>
  <si>
    <t>1-2-01-0005</t>
  </si>
  <si>
    <t xml:space="preserve">CONJUNTO DIRECTOR (5)                             </t>
  </si>
  <si>
    <t>1-2-01-0006</t>
  </si>
  <si>
    <t xml:space="preserve">MINICOMPONENTE DE SONIDO                          </t>
  </si>
  <si>
    <t>1-2-01-0007</t>
  </si>
  <si>
    <t xml:space="preserve">ASPIRADORA MANUAL                                 </t>
  </si>
  <si>
    <t>1-2-01-0008</t>
  </si>
  <si>
    <t xml:space="preserve">3 CUADROS DE NATACION                             </t>
  </si>
  <si>
    <t>1-2-01-0009</t>
  </si>
  <si>
    <t xml:space="preserve">PERSIANA DE COLOR                                 </t>
  </si>
  <si>
    <t>1-2-01-0010</t>
  </si>
  <si>
    <t xml:space="preserve">TELEVISION SONY WGA TRIN                          </t>
  </si>
  <si>
    <t>1-2-01-0011</t>
  </si>
  <si>
    <t xml:space="preserve">GUILLOTINA CHALLEN                                </t>
  </si>
  <si>
    <t>1-2-01-0012</t>
  </si>
  <si>
    <t xml:space="preserve">MINISPLITS                                        </t>
  </si>
  <si>
    <t>1-2-01-0013</t>
  </si>
  <si>
    <t xml:space="preserve">JUEGOS DE ESTANTERIA                              </t>
  </si>
  <si>
    <t>1-2-01-0014</t>
  </si>
  <si>
    <t xml:space="preserve">SILLAS SECRETARIALES                              </t>
  </si>
  <si>
    <t>1-2-01-0015</t>
  </si>
  <si>
    <t xml:space="preserve">TELEFONOS INALAMBRICOS                            </t>
  </si>
  <si>
    <t>1-2-01-0016</t>
  </si>
  <si>
    <t xml:space="preserve">RISO MOD 3105 N/S                                 </t>
  </si>
  <si>
    <t>1-2-01-0017</t>
  </si>
  <si>
    <t xml:space="preserve">COPIADORA MODELO 702                              </t>
  </si>
  <si>
    <t>1-2-01-0018</t>
  </si>
  <si>
    <t xml:space="preserve">SCANNER HP 2670                                   </t>
  </si>
  <si>
    <t>1-2-01-0019</t>
  </si>
  <si>
    <t xml:space="preserve">GRABADORA REPORTERO                               </t>
  </si>
  <si>
    <t>1-2-01-0020</t>
  </si>
  <si>
    <t xml:space="preserve">MICROFONO                                         </t>
  </si>
  <si>
    <t>1-2-01-0021</t>
  </si>
  <si>
    <t xml:space="preserve">APARATO PARA AGUA                                 </t>
  </si>
  <si>
    <t>1-2-01-0022</t>
  </si>
  <si>
    <t xml:space="preserve">PENINSULA ESCRITORIO                              </t>
  </si>
  <si>
    <t>1-2-01-0023</t>
  </si>
  <si>
    <t xml:space="preserve">LIBRERO EMPOTRADO                                 </t>
  </si>
  <si>
    <t>1-2-01-0024</t>
  </si>
  <si>
    <t xml:space="preserve">ARCHIVERO VERTICAL                                </t>
  </si>
  <si>
    <t>1-2-01-0025</t>
  </si>
  <si>
    <t xml:space="preserve">MICROFONO INALAMBRICO                             </t>
  </si>
  <si>
    <t>1-2-01-0026</t>
  </si>
  <si>
    <t xml:space="preserve">SALA DE DOS PIEZAS                                </t>
  </si>
  <si>
    <t>1-2-01-0027</t>
  </si>
  <si>
    <t xml:space="preserve">MESA DE CENTRO                                    </t>
  </si>
  <si>
    <t>1-2-01-0028</t>
  </si>
  <si>
    <t xml:space="preserve">MESA ESQUINERA                                    </t>
  </si>
  <si>
    <t>1-2-01-0029</t>
  </si>
  <si>
    <t xml:space="preserve">MUEBLE ESCUADRA                                   </t>
  </si>
  <si>
    <t>1-2-01-0030</t>
  </si>
  <si>
    <t xml:space="preserve">SILLAS GIRATORIAS                                 </t>
  </si>
  <si>
    <t>1-2-01-0031</t>
  </si>
  <si>
    <t xml:space="preserve">FAX MARCA BROTHER                                 </t>
  </si>
  <si>
    <t>1-2-01-0032</t>
  </si>
  <si>
    <t xml:space="preserve">MAQUINA DE ESCRIBIR                               </t>
  </si>
  <si>
    <t>1-2-01-0033</t>
  </si>
  <si>
    <t xml:space="preserve">SUMADORAS MARCA SHAI                              </t>
  </si>
  <si>
    <t>1-2-01-0034</t>
  </si>
  <si>
    <t xml:space="preserve">LAMINADORA XYRON                                  </t>
  </si>
  <si>
    <t>1-2-01-0035</t>
  </si>
  <si>
    <t xml:space="preserve">EQUIPO OFF SET ADD/D                              </t>
  </si>
  <si>
    <t>1-2-01-0036</t>
  </si>
  <si>
    <t xml:space="preserve">MESA CIRCULAR                                     </t>
  </si>
  <si>
    <t>1-2-01-0037</t>
  </si>
  <si>
    <t xml:space="preserve">CAMARA FOTOGRAFICA CANON                          </t>
  </si>
  <si>
    <t>1-2-01-0038</t>
  </si>
  <si>
    <t xml:space="preserve">CAMARA CANON EOS REBEL                            </t>
  </si>
  <si>
    <t>1-2-01-0039</t>
  </si>
  <si>
    <t xml:space="preserve">REPRODUCTOR SONY BLU-RAY                          </t>
  </si>
  <si>
    <t>1-2-01-0040</t>
  </si>
  <si>
    <t xml:space="preserve">PROYECTOR DLP HOME THEATRE                        </t>
  </si>
  <si>
    <t>1-2-01-0041</t>
  </si>
  <si>
    <t xml:space="preserve">CONSOLA DE AUDIO TASCAM                           </t>
  </si>
  <si>
    <t>1-2-01-0042</t>
  </si>
  <si>
    <t xml:space="preserve">GRABADORA DE MANO TASCAM                          </t>
  </si>
  <si>
    <t>1-2-01-0043</t>
  </si>
  <si>
    <t xml:space="preserve">AMPLIFICADOR BEHRINGER                            </t>
  </si>
  <si>
    <t>1-2-01-0044</t>
  </si>
  <si>
    <t xml:space="preserve">CONSOLA BEHRINGER                                 </t>
  </si>
  <si>
    <t>1-2-01-0045</t>
  </si>
  <si>
    <t xml:space="preserve">BOCINAS GRANDES PAVY (2)                          </t>
  </si>
  <si>
    <t>1-2-01-0046</t>
  </si>
  <si>
    <t xml:space="preserve">PLANTA DE LUZ                                     </t>
  </si>
  <si>
    <t>1-2-01-0047</t>
  </si>
  <si>
    <t xml:space="preserve">IMPRESORA LASER JET 9050                          </t>
  </si>
  <si>
    <t>1-2-01-0048</t>
  </si>
  <si>
    <t xml:space="preserve">MEGAFONOS                                         </t>
  </si>
  <si>
    <t>1-2-02-0000</t>
  </si>
  <si>
    <t>1-2-02-0001</t>
  </si>
  <si>
    <t xml:space="preserve">COMPUTADORA CON MOUSE                             </t>
  </si>
  <si>
    <t>1-2-02-0002</t>
  </si>
  <si>
    <t xml:space="preserve">COMPUTADORAS                                      </t>
  </si>
  <si>
    <t>1-2-02-0003</t>
  </si>
  <si>
    <t xml:space="preserve">CAÑON X1 SVGA 15/0                                </t>
  </si>
  <si>
    <t>1-2-02-0004</t>
  </si>
  <si>
    <t xml:space="preserve">PANTALLA PARA COMPUTADORA                         </t>
  </si>
  <si>
    <t>1-2-02-0005</t>
  </si>
  <si>
    <t xml:space="preserve">CPU OFICINA SRIA. GENERAL                         </t>
  </si>
  <si>
    <t>1-2-02-0006</t>
  </si>
  <si>
    <t xml:space="preserve">MEMORIA 512 DDR                                   </t>
  </si>
  <si>
    <t>1-2-02-0007</t>
  </si>
  <si>
    <t xml:space="preserve">PORTATECLADO                                      </t>
  </si>
  <si>
    <t>1-2-02-0008</t>
  </si>
  <si>
    <t xml:space="preserve">MONITOR SAMSUNG 19"                               </t>
  </si>
  <si>
    <t>1-2-02-0009</t>
  </si>
  <si>
    <t xml:space="preserve">COMPUTADORA LANIX                                 </t>
  </si>
  <si>
    <t>1-2-02-0010</t>
  </si>
  <si>
    <t xml:space="preserve">COMPUTADORA ALASKA                                </t>
  </si>
  <si>
    <t>1-2-02-0011</t>
  </si>
  <si>
    <t xml:space="preserve">COMPUTADORA HP 550                                </t>
  </si>
  <si>
    <t>1-2-02-0012</t>
  </si>
  <si>
    <t xml:space="preserve">COMPUTADORA PENTIUM                               </t>
  </si>
  <si>
    <t>1-2-02-0013</t>
  </si>
  <si>
    <t xml:space="preserve">COMPUTADORA LANIX BRAIN 3140                      </t>
  </si>
  <si>
    <t>1-2-02-0014</t>
  </si>
  <si>
    <t xml:space="preserve">SCANNER HP 5590 CAM                               </t>
  </si>
  <si>
    <t>1-2-02-0015</t>
  </si>
  <si>
    <t xml:space="preserve">COMPUTADORA ATX PENTIUM                           </t>
  </si>
  <si>
    <t>1-2-02-0016</t>
  </si>
  <si>
    <t xml:space="preserve">IMPRESORA HP LASER                                </t>
  </si>
  <si>
    <t>1-2-02-0017</t>
  </si>
  <si>
    <t xml:space="preserve">SCANNER DIGITAL                                   </t>
  </si>
  <si>
    <t>1-2-02-0018</t>
  </si>
  <si>
    <t xml:space="preserve">IMPRESORA HP 10                                   </t>
  </si>
  <si>
    <t>1-2-02-0019</t>
  </si>
  <si>
    <t xml:space="preserve">TARJETA DE RED INALAMBRICA                        </t>
  </si>
  <si>
    <t>1-2-02-0020</t>
  </si>
  <si>
    <t xml:space="preserve">COMPUTADORA INTEL CODE  2 DUO                     </t>
  </si>
  <si>
    <t>1-2-02-0021</t>
  </si>
  <si>
    <t xml:space="preserve">SWITCH 36M 24 PUERTOS                             </t>
  </si>
  <si>
    <t>1-2-02-0022</t>
  </si>
  <si>
    <t xml:space="preserve">COMPUTADORA INTEL CODE DUO                        </t>
  </si>
  <si>
    <t>1-2-02-0023</t>
  </si>
  <si>
    <t xml:space="preserve">COMPUTADORA INTEL CODE 2000                       </t>
  </si>
  <si>
    <t>1-2-02-0024</t>
  </si>
  <si>
    <t xml:space="preserve">PROCESADOR AMD PHENOM II X6 1055T                 </t>
  </si>
  <si>
    <t>1-2-02-0025</t>
  </si>
  <si>
    <t xml:space="preserve">PROTECCION PARA TELEVISION STAUS TV               </t>
  </si>
  <si>
    <t>1-2-02-0026</t>
  </si>
  <si>
    <t xml:space="preserve">BOCINAS LOGITECH                                  </t>
  </si>
  <si>
    <t>1-2-02-0027</t>
  </si>
  <si>
    <t xml:space="preserve">REGULADOR                                         </t>
  </si>
  <si>
    <t>1-2-02-0028</t>
  </si>
  <si>
    <t xml:space="preserve">MOUSE                                             </t>
  </si>
  <si>
    <t>1-2-03-0000</t>
  </si>
  <si>
    <t>1-2-03-0001</t>
  </si>
  <si>
    <t xml:space="preserve">APARATO DE EJERCICIO                              </t>
  </si>
  <si>
    <t>1-2-03-0002</t>
  </si>
  <si>
    <t xml:space="preserve">BICICLETA FIJA                                    </t>
  </si>
  <si>
    <t>1-2-03-0003</t>
  </si>
  <si>
    <t xml:space="preserve">CAMINADORA ELECTRICA                              </t>
  </si>
  <si>
    <t>1-2-03-0004</t>
  </si>
  <si>
    <t xml:space="preserve">MANCUERNAS DE METAL                               </t>
  </si>
  <si>
    <t>1-2-03-0005</t>
  </si>
  <si>
    <t xml:space="preserve">6 BARRAS DE METAL                                 </t>
  </si>
  <si>
    <t>1-2-03-0006</t>
  </si>
  <si>
    <t xml:space="preserve">ESTANTE DE METAL (1)                              </t>
  </si>
  <si>
    <t>1-2-03-0007</t>
  </si>
  <si>
    <t xml:space="preserve">BASCULA MANUAL                                    </t>
  </si>
  <si>
    <t>1-2-03-0008</t>
  </si>
  <si>
    <t xml:space="preserve">CANCEL DE MADERA (2)                              </t>
  </si>
  <si>
    <t>1-2-03-0009</t>
  </si>
  <si>
    <t xml:space="preserve">BANCOS DE MADERA                                  </t>
  </si>
  <si>
    <t>1-2-03-0010</t>
  </si>
  <si>
    <t xml:space="preserve">TINACO 1.100 LITROS                               </t>
  </si>
  <si>
    <t>1-2-03-0011</t>
  </si>
  <si>
    <t xml:space="preserve">AEROCOOLER                                        </t>
  </si>
  <si>
    <t>1-2-03-0012</t>
  </si>
  <si>
    <t xml:space="preserve">CASILLEROS (5)                                    </t>
  </si>
  <si>
    <t>1-2-03-0013</t>
  </si>
  <si>
    <t xml:space="preserve">ESPEJO 2.05 x 1 METRO                             </t>
  </si>
  <si>
    <t>1-2-03-0014</t>
  </si>
  <si>
    <t xml:space="preserve">ENFRIADOR DE AGUA                                 </t>
  </si>
  <si>
    <t>1-2-03-0015</t>
  </si>
  <si>
    <t xml:space="preserve">CALENTADOR ELECTRICO                              </t>
  </si>
  <si>
    <t>1-2-04-0000</t>
  </si>
  <si>
    <t>1-2-04-0001</t>
  </si>
  <si>
    <t xml:space="preserve">CAFETERAS                                         </t>
  </si>
  <si>
    <t>1-2-04-0002</t>
  </si>
  <si>
    <t xml:space="preserve">MICROONDAS SAMSUNG                                </t>
  </si>
  <si>
    <t>1-2-04-0003</t>
  </si>
  <si>
    <t xml:space="preserve">CAFETERA 5 TAZAS                                  </t>
  </si>
  <si>
    <t>1-2-05-0000</t>
  </si>
  <si>
    <t>1-2-05-0001</t>
  </si>
  <si>
    <t xml:space="preserve">COURIER MODELO 2005                               </t>
  </si>
  <si>
    <t>1-2-05-0002</t>
  </si>
  <si>
    <t xml:space="preserve">VOYAGER MODELO 2006                               </t>
  </si>
  <si>
    <t>1-2-05-0003</t>
  </si>
  <si>
    <t xml:space="preserve">FRONTIER                                          </t>
  </si>
  <si>
    <t>1-2-05-0004</t>
  </si>
  <si>
    <t xml:space="preserve">TIIDA 2007                                        </t>
  </si>
  <si>
    <t>1-2-05-0005</t>
  </si>
  <si>
    <t xml:space="preserve">TSURU GSL MODELO 2005                             </t>
  </si>
  <si>
    <t>1-2-06-0000</t>
  </si>
  <si>
    <t>1-2-06-0001</t>
  </si>
  <si>
    <t xml:space="preserve">TERRENO YAÑEZ 98                                  </t>
  </si>
  <si>
    <t>1-2-06-0002</t>
  </si>
  <si>
    <t xml:space="preserve">CONTRUCCIONES YAÑEZ 98                            </t>
  </si>
  <si>
    <t>1-2-06-0003</t>
  </si>
  <si>
    <t xml:space="preserve">TERRENO TERCERA AMPLIACION                        </t>
  </si>
  <si>
    <t>1-2-06-0004</t>
  </si>
  <si>
    <t xml:space="preserve">NIÑOS HEROES 101-103-105                          </t>
  </si>
  <si>
    <t>1-2-07-0000</t>
  </si>
  <si>
    <t>1-2-07-0001</t>
  </si>
  <si>
    <t xml:space="preserve">TERRENOS                                          </t>
  </si>
  <si>
    <t>1-2-07-0002</t>
  </si>
  <si>
    <t xml:space="preserve">CONSTRUCCIONES                                    </t>
  </si>
  <si>
    <t>1-2-08-0000</t>
  </si>
  <si>
    <t>1-2-08-0001</t>
  </si>
  <si>
    <t xml:space="preserve">TERRENO                                           </t>
  </si>
  <si>
    <t>1-2-08-0002</t>
  </si>
  <si>
    <t>2-0-00-0000</t>
  </si>
  <si>
    <t xml:space="preserve">PASIVOS                                           </t>
  </si>
  <si>
    <t>2-1-00-0000</t>
  </si>
  <si>
    <t xml:space="preserve">PASIVO CORTO                                      </t>
  </si>
  <si>
    <t>2-1-01-0000</t>
  </si>
  <si>
    <t>2-1-01-0001</t>
  </si>
  <si>
    <t xml:space="preserve">IVA RETENIDO                                      </t>
  </si>
  <si>
    <t>2-1-01-0002</t>
  </si>
  <si>
    <t xml:space="preserve">ISR RETENIDO                                      </t>
  </si>
  <si>
    <t>2-1-01-0003</t>
  </si>
  <si>
    <t xml:space="preserve">ISR CTA. CONTRUCCION                              </t>
  </si>
  <si>
    <t>2-1-01-0004</t>
  </si>
  <si>
    <t xml:space="preserve">IMSS                                              </t>
  </si>
  <si>
    <t>2-2-00-0000</t>
  </si>
  <si>
    <t>2-2-01-0000</t>
  </si>
  <si>
    <t xml:space="preserve">BANORTE CTA. 0653893750                           </t>
  </si>
  <si>
    <t>2-2-02-0000</t>
  </si>
  <si>
    <t xml:space="preserve">BANORTE CTA. 0653893741                           </t>
  </si>
  <si>
    <t>2-2-03-0000</t>
  </si>
  <si>
    <t xml:space="preserve">BANORTE CTA. 0653893732                           </t>
  </si>
  <si>
    <t>2-2-04-0000</t>
  </si>
  <si>
    <t xml:space="preserve">VILLEGAS ARMENDARIZ                               </t>
  </si>
  <si>
    <t>3-0-00-0000</t>
  </si>
  <si>
    <t xml:space="preserve">CAPITAL                                           </t>
  </si>
  <si>
    <t>3-1-00-0000</t>
  </si>
  <si>
    <t>3-2-00-0000</t>
  </si>
  <si>
    <t>4-0-00-0000</t>
  </si>
  <si>
    <t xml:space="preserve">INGRESOS                                          </t>
  </si>
  <si>
    <t>4-1-00-0000</t>
  </si>
  <si>
    <t>4-1-01-0000</t>
  </si>
  <si>
    <t xml:space="preserve">PRIMER QUINCENA                                   </t>
  </si>
  <si>
    <t>4-1-02-0000</t>
  </si>
  <si>
    <t xml:space="preserve">SEGUNDA QUINCENA                                  </t>
  </si>
  <si>
    <t>4-2-00-0000</t>
  </si>
  <si>
    <t>4-2-01-0000</t>
  </si>
  <si>
    <t xml:space="preserve">RETENCION DIA DE SALARIO                          </t>
  </si>
  <si>
    <t>4-3-00-0000</t>
  </si>
  <si>
    <t>4-4-00-0000</t>
  </si>
  <si>
    <t>4-4-01-0000</t>
  </si>
  <si>
    <t xml:space="preserve">TELEFONO, LUZ Y AGUA                              </t>
  </si>
  <si>
    <t>4-4-02-0000</t>
  </si>
  <si>
    <t xml:space="preserve">GASTOS DE REPRESENTACION                          </t>
  </si>
  <si>
    <t>4-4-03-0000</t>
  </si>
  <si>
    <t xml:space="preserve">GASTOS DE LOCAL                                   </t>
  </si>
  <si>
    <t>4-4-04-0000</t>
  </si>
  <si>
    <t xml:space="preserve">AYUDA PARA ASISTIR A EVENTOS SINDICALES           </t>
  </si>
  <si>
    <t>4-4-05-0000</t>
  </si>
  <si>
    <t xml:space="preserve">AYUDA PARA PROGRAMAS DEPORTIVOS Y CULTURALES      </t>
  </si>
  <si>
    <t>4-4-06-0000</t>
  </si>
  <si>
    <t xml:space="preserve">BIBLIOTECA SINDICAL                               </t>
  </si>
  <si>
    <t>4-4-07-0000</t>
  </si>
  <si>
    <t xml:space="preserve">FACILIDADES DE IMPRENTA                           </t>
  </si>
  <si>
    <t>4-4-08-0000</t>
  </si>
  <si>
    <t xml:space="preserve">MANTENIMIENTO Y REFACCIONES DE VEHICULOS          </t>
  </si>
  <si>
    <t>4-4-09-0000</t>
  </si>
  <si>
    <t xml:space="preserve">AYUDA PARA FESTEJOS                               </t>
  </si>
  <si>
    <t>4-4-10-0000</t>
  </si>
  <si>
    <t xml:space="preserve">CONSTRUCCION GIMNASIO STAUS                       </t>
  </si>
  <si>
    <t>4-4-11-0000</t>
  </si>
  <si>
    <t xml:space="preserve">MANTENIMIENTO DE EQUIPO DE COMPUTO                </t>
  </si>
  <si>
    <t>4-4-12-0000</t>
  </si>
  <si>
    <t xml:space="preserve">ADQUISICION Y ACONDICIONAMIENTO                   </t>
  </si>
  <si>
    <t>4-4-13-0000</t>
  </si>
  <si>
    <t xml:space="preserve">FONDO DE VIVIENDA                                 </t>
  </si>
  <si>
    <t>4-4-14-0000</t>
  </si>
  <si>
    <t xml:space="preserve">TABLOIDE                                          </t>
  </si>
  <si>
    <t>4-4-15-0000</t>
  </si>
  <si>
    <t xml:space="preserve">PAPELERIA Y ART. DE OFICINA                       </t>
  </si>
  <si>
    <t>4-4-19-0000</t>
  </si>
  <si>
    <t xml:space="preserve">APOYO A EVENTO ACADEMICO                          </t>
  </si>
  <si>
    <t>4-4-20-0000</t>
  </si>
  <si>
    <t xml:space="preserve">FESTEJO DIA DEL MAESTRO EN TODAS LAS UNIDADES     </t>
  </si>
  <si>
    <t>4-4-22-0000</t>
  </si>
  <si>
    <t xml:space="preserve">SALARIO TRABAJADOR DE INTENDENCIA GIMNASIO        </t>
  </si>
  <si>
    <t>4-4-23-0000</t>
  </si>
  <si>
    <t xml:space="preserve">FORMACION Y SUPERACION                            </t>
  </si>
  <si>
    <t>4-5-00-0000</t>
  </si>
  <si>
    <t>4-5-01-0000</t>
  </si>
  <si>
    <t xml:space="preserve">INTERESES GANADOS                                 </t>
  </si>
  <si>
    <t>4-5-02-0000</t>
  </si>
  <si>
    <t xml:space="preserve">DESCUENTO POR PAGO ANT.                           </t>
  </si>
  <si>
    <t>5-0-00-0000</t>
  </si>
  <si>
    <t xml:space="preserve">GASTOS                                            </t>
  </si>
  <si>
    <t>5-1-00-0000</t>
  </si>
  <si>
    <t>5-1-12-0000</t>
  </si>
  <si>
    <t>5-1-12-0001</t>
  </si>
  <si>
    <t xml:space="preserve">ENERGIA ELECTRICA                                 </t>
  </si>
  <si>
    <t>5-1-12-0002</t>
  </si>
  <si>
    <t xml:space="preserve">AGUA POTABLE                                      </t>
  </si>
  <si>
    <t>5-1-12-0003</t>
  </si>
  <si>
    <t xml:space="preserve">TELEFONOS                                         </t>
  </si>
  <si>
    <t>5-1-12-0004</t>
  </si>
  <si>
    <t xml:space="preserve">VIATICOS PERSONAL DEL COMITE                      </t>
  </si>
  <si>
    <t>5-1-12-0005</t>
  </si>
  <si>
    <t xml:space="preserve">APOYO ACTIVIDADES DEPORTIVAS                      </t>
  </si>
  <si>
    <t>5-1-12-0006</t>
  </si>
  <si>
    <t xml:space="preserve">APOYO ACTIVIDADES CULTURALES                      </t>
  </si>
  <si>
    <t>5-1-12-0007</t>
  </si>
  <si>
    <t xml:space="preserve">APOYO A EVENTO ACADEMICO MOD. I                   </t>
  </si>
  <si>
    <t>5-1-12-0008</t>
  </si>
  <si>
    <t xml:space="preserve">APOYO A EVENTO ACADEMICO MOD. II                  </t>
  </si>
  <si>
    <t>5-1-12-0009</t>
  </si>
  <si>
    <t xml:space="preserve">APOYO A EVENTO ACADEMICO MOD. III                 </t>
  </si>
  <si>
    <t>5-1-12-0010</t>
  </si>
  <si>
    <t xml:space="preserve">MANTENIMIENTO DE VEHICULOS                        </t>
  </si>
  <si>
    <t>5-1-12-0011</t>
  </si>
  <si>
    <t xml:space="preserve">MANTENIMIENTO DE LOCAL                            </t>
  </si>
  <si>
    <t>5-1-12-0012</t>
  </si>
  <si>
    <t xml:space="preserve">EQUIPO Y MATERIAL DE IMPRENTA                     </t>
  </si>
  <si>
    <t>5-1-12-0013</t>
  </si>
  <si>
    <t>5-1-12-0015</t>
  </si>
  <si>
    <t xml:space="preserve">FESTEJOS DIA DE LAS MADRES, MAESTROS Y POSADA     </t>
  </si>
  <si>
    <t>5-1-13-0000</t>
  </si>
  <si>
    <t>5-1-13-0002</t>
  </si>
  <si>
    <t>5-1-13-0003</t>
  </si>
  <si>
    <t>5-1-13-0005</t>
  </si>
  <si>
    <t>5-1-13-0010</t>
  </si>
  <si>
    <t>5-1-13-0011</t>
  </si>
  <si>
    <t>5-1-13-0015</t>
  </si>
  <si>
    <t xml:space="preserve">FESTEJOS DEL DIA DE LAS MADRES, MAESTROS Y POSADA </t>
  </si>
  <si>
    <t>5-1-13-0016</t>
  </si>
  <si>
    <t xml:space="preserve">VIATICOS DELEGADOS FORANEOS                       </t>
  </si>
  <si>
    <t>5-1-14-0000</t>
  </si>
  <si>
    <t>5-1-14-0001</t>
  </si>
  <si>
    <t>5-1-14-0002</t>
  </si>
  <si>
    <t>5-1-14-0010</t>
  </si>
  <si>
    <t>5-1-14-0015</t>
  </si>
  <si>
    <t>5-1-14-0016</t>
  </si>
  <si>
    <t>5-1-15-0000</t>
  </si>
  <si>
    <t>5-1-15-0005</t>
  </si>
  <si>
    <t>5-1-15-0010</t>
  </si>
  <si>
    <t>5-1-15-0011</t>
  </si>
  <si>
    <t>5-1-15-0015</t>
  </si>
  <si>
    <t>5-1-15-0016</t>
  </si>
  <si>
    <t>5-1-16-0000</t>
  </si>
  <si>
    <t>5-1-16-0005</t>
  </si>
  <si>
    <t>5-1-16-0010</t>
  </si>
  <si>
    <t>5-1-16-0015</t>
  </si>
  <si>
    <t>5-1-16-0016</t>
  </si>
  <si>
    <t>5-1-17-0000</t>
  </si>
  <si>
    <t>5-1-17-0015</t>
  </si>
  <si>
    <t>5-1-17-0016</t>
  </si>
  <si>
    <t>5-2-00-0000</t>
  </si>
  <si>
    <t xml:space="preserve">GASTOS GENERALES                                  </t>
  </si>
  <si>
    <t>5-2-12-0000</t>
  </si>
  <si>
    <t>5-2-12-0001</t>
  </si>
  <si>
    <t xml:space="preserve">GASOLINA                                          </t>
  </si>
  <si>
    <t>5-2-12-0002</t>
  </si>
  <si>
    <t xml:space="preserve">SERVICIO CELULARES                                </t>
  </si>
  <si>
    <t>5-2-12-0003</t>
  </si>
  <si>
    <t xml:space="preserve">CABLE                                             </t>
  </si>
  <si>
    <t>5-2-12-0004</t>
  </si>
  <si>
    <t xml:space="preserve">CAFETERIA                                         </t>
  </si>
  <si>
    <t>5-2-12-0005</t>
  </si>
  <si>
    <t xml:space="preserve">ASEO, LIMPIEZA Y JARDINERIA                       </t>
  </si>
  <si>
    <t>5-2-12-0006</t>
  </si>
  <si>
    <t xml:space="preserve">PAPELERIA, EQ. DE COPIADO Y TONERS                </t>
  </si>
  <si>
    <t>5-2-12-0007</t>
  </si>
  <si>
    <t xml:space="preserve">GASTOS FUNERARIOS                                 </t>
  </si>
  <si>
    <t>5-2-12-0008</t>
  </si>
  <si>
    <t xml:space="preserve">DONATIVOS                                         </t>
  </si>
  <si>
    <t>5-2-12-0009</t>
  </si>
  <si>
    <t xml:space="preserve">APOYO A COMPAÑEROS                                </t>
  </si>
  <si>
    <t>5-2-12-0010</t>
  </si>
  <si>
    <t xml:space="preserve">CONSUMOS                                          </t>
  </si>
  <si>
    <t>5-2-12-0011</t>
  </si>
  <si>
    <t xml:space="preserve">CUOTAS, SUSCRIPCIONES Y PUBLICACIONES             </t>
  </si>
  <si>
    <t>5-2-12-0012</t>
  </si>
  <si>
    <t xml:space="preserve">TENENCIA, PREDIALES Y MULTAS                      </t>
  </si>
  <si>
    <t>5-2-12-0013</t>
  </si>
  <si>
    <t xml:space="preserve">NOMINA                                            </t>
  </si>
  <si>
    <t>5-2-12-0014</t>
  </si>
  <si>
    <t xml:space="preserve">AGUINALDO                                         </t>
  </si>
  <si>
    <t>5-2-12-0015</t>
  </si>
  <si>
    <t xml:space="preserve">PRIMA VACACIONAL                                  </t>
  </si>
  <si>
    <t>5-2-12-0017</t>
  </si>
  <si>
    <t xml:space="preserve">HORAS EXTRAS                                      </t>
  </si>
  <si>
    <t>5-2-12-0018</t>
  </si>
  <si>
    <t xml:space="preserve">HONORARIOS                                        </t>
  </si>
  <si>
    <t>5-2-12-0019</t>
  </si>
  <si>
    <t xml:space="preserve">PROPAGANDA                                        </t>
  </si>
  <si>
    <t>5-2-12-0020</t>
  </si>
  <si>
    <t xml:space="preserve">GIMNASIO STAUS                                    </t>
  </si>
  <si>
    <t>5-2-12-0022</t>
  </si>
  <si>
    <t xml:space="preserve">CINEMA STAUS                                      </t>
  </si>
  <si>
    <t>5-2-12-0024</t>
  </si>
  <si>
    <t>5-2-12-0025</t>
  </si>
  <si>
    <t xml:space="preserve">PROCESO ELECTORAL DE DELEGADOS                    </t>
  </si>
  <si>
    <t>5-2-12-0026</t>
  </si>
  <si>
    <t xml:space="preserve">COMISION REVISORA                                 </t>
  </si>
  <si>
    <t>5-2-12-0027</t>
  </si>
  <si>
    <t xml:space="preserve">COMISION NEGOCIADORA                              </t>
  </si>
  <si>
    <t>5-2-12-0028</t>
  </si>
  <si>
    <t xml:space="preserve">COMISION VERIFICADORA                             </t>
  </si>
  <si>
    <t>5-2-12-0029</t>
  </si>
  <si>
    <t xml:space="preserve">COMISION DE BECAS                                 </t>
  </si>
  <si>
    <t>5-2-12-0030</t>
  </si>
  <si>
    <t xml:space="preserve">COMISION ELECTORAL                                </t>
  </si>
  <si>
    <t>5-2-12-0032</t>
  </si>
  <si>
    <t xml:space="preserve">OTRAS COMISIONES                                  </t>
  </si>
  <si>
    <t>5-2-12-0033</t>
  </si>
  <si>
    <t xml:space="preserve">GASTOS PRE HUELGA                                 </t>
  </si>
  <si>
    <t>5-2-12-0034</t>
  </si>
  <si>
    <t xml:space="preserve">EQUIPO DE COMPUTO MENOR                           </t>
  </si>
  <si>
    <t>5-2-12-0035</t>
  </si>
  <si>
    <t xml:space="preserve">VARIOS                                            </t>
  </si>
  <si>
    <t>5-2-12-0036</t>
  </si>
  <si>
    <t xml:space="preserve">TERRENO NIÑOS HEROES                              </t>
  </si>
  <si>
    <t>5-2-12-0037</t>
  </si>
  <si>
    <t xml:space="preserve">GASTOS HUELGA                                     </t>
  </si>
  <si>
    <t>5-2-12-0038</t>
  </si>
  <si>
    <t xml:space="preserve">STAUS TV                                          </t>
  </si>
  <si>
    <t>5-2-12-0040</t>
  </si>
  <si>
    <t xml:space="preserve">SEGUROS CARROS                                    </t>
  </si>
  <si>
    <t>5-2-12-0041</t>
  </si>
  <si>
    <t xml:space="preserve">VIGILANCIA STAUS                                  </t>
  </si>
  <si>
    <t xml:space="preserve">PROCESO ELECTORAL COMITE EJECUTIVO                </t>
  </si>
  <si>
    <t>5-2-13-0000</t>
  </si>
  <si>
    <t>5-2-13-0001</t>
  </si>
  <si>
    <t>5-2-13-0002</t>
  </si>
  <si>
    <t xml:space="preserve">SERVICIO CELULAR                                  </t>
  </si>
  <si>
    <t>5-2-13-0004</t>
  </si>
  <si>
    <t>5-2-13-0006</t>
  </si>
  <si>
    <t xml:space="preserve">PEPELERIA,EQ. COPIADO Y TONERS                    </t>
  </si>
  <si>
    <t>5-2-13-0007</t>
  </si>
  <si>
    <t>5-2-13-0012</t>
  </si>
  <si>
    <t>5-2-14-0000</t>
  </si>
  <si>
    <t>5-2-14-0007</t>
  </si>
  <si>
    <t>5-2-14-0012</t>
  </si>
  <si>
    <t xml:space="preserve">TENECIA, PREDIALES Y MULTAS                       </t>
  </si>
  <si>
    <t>5-2-14-0035</t>
  </si>
  <si>
    <t>5-2-15-0000</t>
  </si>
  <si>
    <t>5-2-15-0001</t>
  </si>
  <si>
    <t>5-2-15-0007</t>
  </si>
  <si>
    <t>5-2-17-0000</t>
  </si>
  <si>
    <t>5-2-17-0002</t>
  </si>
  <si>
    <t>5-2-17-0007</t>
  </si>
  <si>
    <t>5-3-00-0000</t>
  </si>
  <si>
    <t>5-3-01-0000</t>
  </si>
  <si>
    <t xml:space="preserve">COMISIONES BANCARIAS                              </t>
  </si>
  <si>
    <t>5-4-00-0000</t>
  </si>
  <si>
    <t xml:space="preserve">Sumas Iguales: </t>
  </si>
  <si>
    <t>SINDICATO DE TRABAJADORES ACADEMICOS DE LA UNIVERSIDAD DE SONORA</t>
  </si>
  <si>
    <t>CTA CORRIENTE</t>
  </si>
  <si>
    <t>BALANCE GENERAL AL 31 DE JULIO DE 2011</t>
  </si>
  <si>
    <t>JULIO</t>
  </si>
  <si>
    <t>BALANZA DE COMPROBACION AL 31 DE JULIO DE 2011</t>
  </si>
  <si>
    <t>CTA. CORRIENTE</t>
  </si>
  <si>
    <t>DEL 01 DE JULIO DE 2011 AL 31 DE JULIO DE 2011</t>
  </si>
  <si>
    <t>SINDICATO DE TRABAJADORES ACADEMICOS DE LA UNI-SON</t>
  </si>
  <si>
    <t>CONCILIACION BANCARIA</t>
  </si>
  <si>
    <t>DE LA CUANTA BANORTE 06538937609</t>
  </si>
  <si>
    <t>AL 31 DE JULIO DE 2011</t>
  </si>
  <si>
    <t>" CUENTA CORRIENTE "</t>
  </si>
  <si>
    <t>SALDO SEGÚN BANCOS AL 31 DE JULIO DE 2011</t>
  </si>
  <si>
    <t>MAS:</t>
  </si>
  <si>
    <t>NUESTROS CARGOS NO CORRESPONDIDOS</t>
  </si>
  <si>
    <t>SUS CARGOS NO CORRESPONDIDOS</t>
  </si>
  <si>
    <t>SUB - TOTAL</t>
  </si>
  <si>
    <t>MENOS:</t>
  </si>
  <si>
    <t>SUS CREDITOS NO CORRESPONDIDOS</t>
  </si>
  <si>
    <t>NUESTROS CREDITOS NO CORRESPONDIDOS</t>
  </si>
  <si>
    <t>Cheques en trànsito</t>
  </si>
  <si>
    <t xml:space="preserve">CHEQUE </t>
  </si>
  <si>
    <t>NUMERO</t>
  </si>
  <si>
    <t>IGUAL:</t>
  </si>
  <si>
    <t>SALDO EN BANCOS EN NUESTROS LIBROS AL 31 DE JULIO DE 2011</t>
  </si>
  <si>
    <t xml:space="preserve">                     M.A. GUADALUPE REYNA GAMEZ</t>
  </si>
  <si>
    <t xml:space="preserve">                                SECRETARIA TESORERA</t>
  </si>
  <si>
    <t>Balanza de comprobación al  31/ 8/2011</t>
  </si>
  <si>
    <t>BALANCE GENERAL AL 31 DE AGOSTO DE 2011</t>
  </si>
  <si>
    <t>ESTADO DE RESULTADOS DEL 01 DE AGOSTO DE 2011 AL 31 DE AGOSTO DE 2011</t>
  </si>
  <si>
    <t>AGOSTO</t>
  </si>
  <si>
    <t>BALANCE GENERAL AL 30 DE SEPTIEMBRE DE 2011</t>
  </si>
  <si>
    <t>ESTADO DE RESULTADOS DEL 01 DE SEPTIEMBRE DE 2011 AL 30 DE SEPTIEMBRE DE 2011</t>
  </si>
  <si>
    <t>SEPTIEMBRE</t>
  </si>
  <si>
    <t>SERVICIOS DEL LOCAL</t>
  </si>
  <si>
    <t>APOYO A EVENTO ACADEMICO</t>
  </si>
  <si>
    <t>SALARIO Y PRESTACIONES</t>
  </si>
  <si>
    <t>COMISIONES</t>
  </si>
  <si>
    <t xml:space="preserve">                                                                                                                                                                BALANZA DE COMPROBACION AL 30 DE SEPTIEMBRE DE 2011</t>
  </si>
  <si>
    <t>AL 30 DE SEPTIEMBRE DE 2011</t>
  </si>
  <si>
    <t>SALDO SEGÚN BANCOS AL 30 DE SEPTIEMBRE DE 2011</t>
  </si>
  <si>
    <t>SALDO EN BANCOS EN NUESTROS LIBROS AL 30 DE SEPTIEMBRE DE 2011</t>
  </si>
  <si>
    <t>AL 31 DE AGOSTO DE 2011</t>
  </si>
  <si>
    <t>SALDO SEGÚN BANCOS AL 31 DE AGOSTO DE 2011</t>
  </si>
  <si>
    <t>SALDO EN BANCOS EN NUESTROS LIBROS AL 31 DE AGOSTO DE 2011</t>
  </si>
</sst>
</file>

<file path=xl/styles.xml><?xml version="1.0" encoding="utf-8"?>
<styleSheet xmlns="http://schemas.openxmlformats.org/spreadsheetml/2006/main">
  <numFmts count="9">
    <numFmt numFmtId="8" formatCode="&quot;$&quot;#,##0.00;[Red]\-&quot;$&quot;#,##0.00"/>
    <numFmt numFmtId="44" formatCode="_-&quot;$&quot;* #,##0.00_-;\-&quot;$&quot;* #,##0.00_-;_-&quot;$&quot;* &quot;-&quot;??_-;_-@_-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\$#.##000_);[Red]\(\$#.##000\)"/>
    <numFmt numFmtId="167" formatCode="00000"/>
    <numFmt numFmtId="168" formatCode="_-[$$-80A]* #,##0.00_-;\-[$$-80A]* #,##0.00_-;_-[$$-80A]* &quot;-&quot;??_-;_-@_-"/>
    <numFmt numFmtId="169" formatCode="_(* #,##0.00_);_(* \(#,##0.00\);_(* &quot;-&quot;??_);_(@_)"/>
    <numFmt numFmtId="170" formatCode="[$$-80A]#,##0.00"/>
  </numFmts>
  <fonts count="1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9"/>
      <color indexed="8"/>
      <name val="Calibri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b/>
      <sz val="9"/>
      <color indexed="8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sz val="9"/>
      <color indexed="9"/>
      <name val="Calibri"/>
      <family val="2"/>
    </font>
    <font>
      <sz val="8"/>
      <name val="Calibri"/>
      <family val="2"/>
    </font>
    <font>
      <sz val="11"/>
      <name val="Calibri"/>
      <family val="2"/>
    </font>
    <font>
      <sz val="9"/>
      <color indexed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</fills>
  <borders count="15">
    <border>
      <left/>
      <right/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double">
        <color indexed="12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12"/>
      </left>
      <right/>
      <top style="thin">
        <color indexed="12"/>
      </top>
      <bottom style="double">
        <color indexed="1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9">
    <xf numFmtId="0" fontId="0" fillId="0" borderId="0" xfId="0"/>
    <xf numFmtId="165" fontId="0" fillId="0" borderId="0" xfId="1" applyFont="1"/>
    <xf numFmtId="165" fontId="3" fillId="0" borderId="0" xfId="1" applyFont="1" applyAlignment="1">
      <alignment horizontal="centerContinuous"/>
    </xf>
    <xf numFmtId="165" fontId="3" fillId="0" borderId="0" xfId="1" applyFont="1"/>
    <xf numFmtId="165" fontId="3" fillId="2" borderId="1" xfId="1" applyFont="1" applyFill="1" applyBorder="1" applyAlignment="1">
      <alignment horizontal="centerContinuous"/>
    </xf>
    <xf numFmtId="0" fontId="3" fillId="0" borderId="0" xfId="0" applyFont="1"/>
    <xf numFmtId="166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166" fontId="3" fillId="2" borderId="1" xfId="0" applyNumberFormat="1" applyFont="1" applyFill="1" applyBorder="1" applyAlignment="1">
      <alignment horizontal="centerContinuous"/>
    </xf>
    <xf numFmtId="166" fontId="3" fillId="0" borderId="0" xfId="0" applyNumberFormat="1" applyFont="1"/>
    <xf numFmtId="0" fontId="4" fillId="0" borderId="0" xfId="0" applyFont="1"/>
    <xf numFmtId="165" fontId="4" fillId="0" borderId="0" xfId="1" applyFont="1" applyAlignment="1">
      <alignment horizontal="centerContinuous"/>
    </xf>
    <xf numFmtId="165" fontId="4" fillId="0" borderId="0" xfId="1" applyFont="1"/>
    <xf numFmtId="0" fontId="2" fillId="0" borderId="0" xfId="0" applyFont="1"/>
    <xf numFmtId="165" fontId="5" fillId="0" borderId="2" xfId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65" fontId="5" fillId="0" borderId="3" xfId="1" applyFont="1" applyFill="1" applyBorder="1" applyAlignment="1">
      <alignment horizontal="center"/>
    </xf>
    <xf numFmtId="165" fontId="5" fillId="0" borderId="0" xfId="1" applyFont="1" applyAlignment="1">
      <alignment horizontal="centerContinuous"/>
    </xf>
    <xf numFmtId="165" fontId="3" fillId="2" borderId="4" xfId="1" applyFont="1" applyFill="1" applyBorder="1" applyAlignment="1">
      <alignment horizontal="centerContinuous"/>
    </xf>
    <xf numFmtId="165" fontId="3" fillId="0" borderId="0" xfId="1" applyFont="1" applyFill="1" applyBorder="1" applyAlignment="1">
      <alignment horizontal="centerContinuous"/>
    </xf>
    <xf numFmtId="166" fontId="3" fillId="2" borderId="4" xfId="0" applyNumberFormat="1" applyFont="1" applyFill="1" applyBorder="1" applyAlignment="1">
      <alignment horizontal="centerContinuous"/>
    </xf>
    <xf numFmtId="0" fontId="0" fillId="0" borderId="0" xfId="0" applyFill="1" applyBorder="1"/>
    <xf numFmtId="165" fontId="3" fillId="0" borderId="0" xfId="1" applyFont="1" applyFill="1" applyBorder="1"/>
    <xf numFmtId="165" fontId="6" fillId="2" borderId="5" xfId="1" applyFont="1" applyFill="1" applyBorder="1" applyAlignment="1">
      <alignment horizontal="center"/>
    </xf>
    <xf numFmtId="165" fontId="0" fillId="0" borderId="0" xfId="1" applyFont="1" applyFill="1" applyBorder="1"/>
    <xf numFmtId="0" fontId="6" fillId="0" borderId="0" xfId="0" applyFont="1"/>
    <xf numFmtId="166" fontId="6" fillId="3" borderId="2" xfId="0" applyNumberFormat="1" applyFont="1" applyFill="1" applyBorder="1"/>
    <xf numFmtId="165" fontId="6" fillId="3" borderId="2" xfId="1" applyFont="1" applyFill="1" applyBorder="1"/>
    <xf numFmtId="165" fontId="6" fillId="0" borderId="0" xfId="1" applyFont="1" applyFill="1" applyBorder="1"/>
    <xf numFmtId="165" fontId="6" fillId="0" borderId="0" xfId="1" applyFont="1"/>
    <xf numFmtId="165" fontId="2" fillId="0" borderId="0" xfId="1" applyFont="1"/>
    <xf numFmtId="0" fontId="6" fillId="0" borderId="0" xfId="0" applyFont="1" applyAlignment="1">
      <alignment horizontal="centerContinuous"/>
    </xf>
    <xf numFmtId="165" fontId="5" fillId="0" borderId="0" xfId="1" applyFont="1"/>
    <xf numFmtId="0" fontId="5" fillId="0" borderId="0" xfId="0" applyFont="1"/>
    <xf numFmtId="165" fontId="6" fillId="0" borderId="0" xfId="1" applyFont="1" applyAlignment="1">
      <alignment horizontal="centerContinuous"/>
    </xf>
    <xf numFmtId="166" fontId="6" fillId="0" borderId="0" xfId="0" applyNumberFormat="1" applyFont="1" applyAlignment="1">
      <alignment horizontal="centerContinuous"/>
    </xf>
    <xf numFmtId="165" fontId="6" fillId="0" borderId="0" xfId="1" applyFont="1" applyFill="1" applyBorder="1" applyAlignment="1">
      <alignment horizontal="centerContinuous"/>
    </xf>
    <xf numFmtId="0" fontId="7" fillId="0" borderId="6" xfId="0" applyFont="1" applyBorder="1"/>
    <xf numFmtId="0" fontId="8" fillId="0" borderId="2" xfId="0" applyFont="1" applyBorder="1" applyAlignment="1">
      <alignment horizontal="left"/>
    </xf>
    <xf numFmtId="0" fontId="7" fillId="0" borderId="2" xfId="0" applyFont="1" applyBorder="1"/>
    <xf numFmtId="167" fontId="7" fillId="0" borderId="2" xfId="1" applyNumberFormat="1" applyFont="1" applyBorder="1"/>
    <xf numFmtId="0" fontId="7" fillId="0" borderId="7" xfId="0" applyFont="1" applyBorder="1"/>
    <xf numFmtId="0" fontId="7" fillId="0" borderId="8" xfId="0" applyFont="1" applyBorder="1"/>
    <xf numFmtId="0" fontId="8" fillId="0" borderId="0" xfId="0" applyFont="1" applyBorder="1"/>
    <xf numFmtId="167" fontId="8" fillId="0" borderId="0" xfId="1" applyNumberFormat="1" applyFont="1" applyBorder="1"/>
    <xf numFmtId="0" fontId="7" fillId="0" borderId="0" xfId="0" applyFont="1" applyBorder="1"/>
    <xf numFmtId="0" fontId="7" fillId="0" borderId="9" xfId="0" applyFont="1" applyBorder="1"/>
    <xf numFmtId="0" fontId="7" fillId="0" borderId="10" xfId="0" applyFont="1" applyBorder="1"/>
    <xf numFmtId="0" fontId="8" fillId="0" borderId="10" xfId="0" applyFont="1" applyBorder="1"/>
    <xf numFmtId="0" fontId="8" fillId="4" borderId="0" xfId="0" applyFont="1" applyFill="1" applyBorder="1"/>
    <xf numFmtId="0" fontId="7" fillId="4" borderId="0" xfId="0" applyFont="1" applyFill="1" applyBorder="1"/>
    <xf numFmtId="167" fontId="7" fillId="4" borderId="0" xfId="1" applyNumberFormat="1" applyFont="1" applyFill="1" applyBorder="1"/>
    <xf numFmtId="168" fontId="8" fillId="4" borderId="0" xfId="0" applyNumberFormat="1" applyFont="1" applyFill="1" applyBorder="1"/>
    <xf numFmtId="44" fontId="8" fillId="4" borderId="9" xfId="2" applyNumberFormat="1" applyFont="1" applyFill="1" applyBorder="1" applyAlignment="1">
      <alignment horizontal="right"/>
    </xf>
    <xf numFmtId="167" fontId="7" fillId="0" borderId="0" xfId="1" applyNumberFormat="1" applyFont="1" applyBorder="1"/>
    <xf numFmtId="168" fontId="7" fillId="0" borderId="0" xfId="0" applyNumberFormat="1" applyFont="1" applyBorder="1"/>
    <xf numFmtId="0" fontId="8" fillId="0" borderId="8" xfId="0" applyFont="1" applyBorder="1" applyAlignment="1">
      <alignment horizontal="center"/>
    </xf>
    <xf numFmtId="0" fontId="7" fillId="3" borderId="0" xfId="0" applyFont="1" applyFill="1" applyBorder="1"/>
    <xf numFmtId="167" fontId="7" fillId="3" borderId="0" xfId="1" applyNumberFormat="1" applyFont="1" applyFill="1" applyBorder="1"/>
    <xf numFmtId="0" fontId="7" fillId="0" borderId="8" xfId="0" applyFont="1" applyBorder="1" applyAlignment="1">
      <alignment horizontal="center"/>
    </xf>
    <xf numFmtId="8" fontId="7" fillId="0" borderId="0" xfId="0" applyNumberFormat="1" applyFont="1" applyBorder="1" applyAlignment="1">
      <alignment horizontal="right"/>
    </xf>
    <xf numFmtId="39" fontId="7" fillId="0" borderId="0" xfId="0" applyNumberFormat="1" applyFont="1" applyBorder="1"/>
    <xf numFmtId="14" fontId="7" fillId="0" borderId="0" xfId="0" applyNumberFormat="1" applyFont="1" applyFill="1" applyBorder="1" applyAlignment="1">
      <alignment horizontal="center"/>
    </xf>
    <xf numFmtId="168" fontId="7" fillId="0" borderId="9" xfId="0" applyNumberFormat="1" applyFont="1" applyBorder="1"/>
    <xf numFmtId="0" fontId="7" fillId="0" borderId="0" xfId="0" applyFont="1" applyFill="1" applyBorder="1"/>
    <xf numFmtId="167" fontId="7" fillId="0" borderId="0" xfId="1" applyNumberFormat="1" applyFont="1" applyFill="1" applyBorder="1"/>
    <xf numFmtId="0" fontId="7" fillId="0" borderId="0" xfId="0" applyFont="1" applyBorder="1" applyAlignment="1">
      <alignment horizontal="center"/>
    </xf>
    <xf numFmtId="167" fontId="7" fillId="0" borderId="0" xfId="1" applyNumberFormat="1" applyFont="1" applyFill="1" applyBorder="1" applyAlignment="1">
      <alignment horizontal="center"/>
    </xf>
    <xf numFmtId="169" fontId="7" fillId="0" borderId="0" xfId="1" applyNumberFormat="1" applyFont="1" applyBorder="1"/>
    <xf numFmtId="169" fontId="7" fillId="0" borderId="0" xfId="1" applyNumberFormat="1" applyFont="1" applyFill="1" applyBorder="1"/>
    <xf numFmtId="165" fontId="7" fillId="0" borderId="10" xfId="0" applyNumberFormat="1" applyFont="1" applyBorder="1"/>
    <xf numFmtId="4" fontId="7" fillId="0" borderId="11" xfId="0" applyNumberFormat="1" applyFont="1" applyBorder="1" applyAlignment="1">
      <alignment horizontal="right"/>
    </xf>
    <xf numFmtId="167" fontId="7" fillId="0" borderId="0" xfId="1" applyNumberFormat="1" applyFont="1" applyBorder="1" applyAlignment="1">
      <alignment horizontal="center"/>
    </xf>
    <xf numFmtId="4" fontId="9" fillId="0" borderId="0" xfId="0" applyNumberFormat="1" applyFont="1" applyFill="1" applyBorder="1"/>
    <xf numFmtId="4" fontId="7" fillId="0" borderId="0" xfId="0" applyNumberFormat="1" applyFont="1" applyBorder="1"/>
    <xf numFmtId="4" fontId="7" fillId="0" borderId="9" xfId="0" applyNumberFormat="1" applyFont="1" applyBorder="1" applyAlignment="1">
      <alignment horizontal="right"/>
    </xf>
    <xf numFmtId="0" fontId="8" fillId="0" borderId="8" xfId="0" applyFont="1" applyFill="1" applyBorder="1" applyAlignment="1">
      <alignment horizontal="center"/>
    </xf>
    <xf numFmtId="44" fontId="8" fillId="4" borderId="12" xfId="2" applyNumberFormat="1" applyFont="1" applyFill="1" applyBorder="1" applyAlignment="1">
      <alignment horizontal="right"/>
    </xf>
    <xf numFmtId="170" fontId="8" fillId="0" borderId="0" xfId="0" applyNumberFormat="1" applyFont="1" applyBorder="1"/>
    <xf numFmtId="165" fontId="7" fillId="0" borderId="9" xfId="1" applyFont="1" applyBorder="1"/>
    <xf numFmtId="0" fontId="7" fillId="0" borderId="13" xfId="0" applyFont="1" applyBorder="1"/>
    <xf numFmtId="0" fontId="7" fillId="0" borderId="3" xfId="0" applyFont="1" applyBorder="1"/>
    <xf numFmtId="0" fontId="8" fillId="0" borderId="3" xfId="0" applyFont="1" applyBorder="1"/>
    <xf numFmtId="167" fontId="8" fillId="0" borderId="3" xfId="1" applyNumberFormat="1" applyFont="1" applyBorder="1"/>
    <xf numFmtId="170" fontId="8" fillId="0" borderId="3" xfId="0" applyNumberFormat="1" applyFont="1" applyBorder="1"/>
    <xf numFmtId="44" fontId="7" fillId="0" borderId="14" xfId="0" applyNumberFormat="1" applyFont="1" applyBorder="1"/>
    <xf numFmtId="165" fontId="6" fillId="0" borderId="2" xfId="1" applyFont="1" applyFill="1" applyBorder="1" applyAlignment="1">
      <alignment horizontal="center"/>
    </xf>
    <xf numFmtId="165" fontId="6" fillId="0" borderId="3" xfId="1" applyFont="1" applyFill="1" applyBorder="1" applyAlignment="1">
      <alignment horizontal="center"/>
    </xf>
    <xf numFmtId="0" fontId="0" fillId="0" borderId="0" xfId="0" applyFill="1"/>
    <xf numFmtId="165" fontId="5" fillId="0" borderId="0" xfId="1" applyFont="1" applyAlignment="1">
      <alignment horizontal="center"/>
    </xf>
    <xf numFmtId="165" fontId="10" fillId="5" borderId="0" xfId="1" applyFont="1" applyFill="1"/>
    <xf numFmtId="0" fontId="11" fillId="5" borderId="0" xfId="0" applyFont="1" applyFill="1"/>
    <xf numFmtId="0" fontId="0" fillId="0" borderId="0" xfId="0" applyFont="1"/>
    <xf numFmtId="165" fontId="4" fillId="5" borderId="0" xfId="1" applyFont="1" applyFill="1"/>
    <xf numFmtId="0" fontId="0" fillId="5" borderId="0" xfId="0" applyFill="1"/>
    <xf numFmtId="165" fontId="4" fillId="0" borderId="0" xfId="1" applyFont="1" applyFill="1"/>
    <xf numFmtId="165" fontId="5" fillId="0" borderId="0" xfId="1" applyFont="1" applyBorder="1" applyAlignment="1">
      <alignment horizontal="centerContinuous"/>
    </xf>
    <xf numFmtId="165" fontId="5" fillId="0" borderId="0" xfId="1" applyFont="1" applyBorder="1"/>
    <xf numFmtId="165" fontId="5" fillId="0" borderId="0" xfId="1" applyFont="1" applyFill="1" applyBorder="1" applyAlignment="1">
      <alignment horizontal="center"/>
    </xf>
    <xf numFmtId="165" fontId="4" fillId="0" borderId="0" xfId="1" applyFont="1" applyBorder="1"/>
    <xf numFmtId="165" fontId="10" fillId="5" borderId="0" xfId="1" applyFont="1" applyFill="1" applyBorder="1"/>
    <xf numFmtId="165" fontId="4" fillId="5" borderId="0" xfId="1" applyFont="1" applyFill="1" applyBorder="1"/>
    <xf numFmtId="165" fontId="4" fillId="0" borderId="0" xfId="1" applyFont="1" applyFill="1" applyBorder="1"/>
    <xf numFmtId="4" fontId="12" fillId="0" borderId="0" xfId="0" applyNumberFormat="1" applyFont="1" applyFill="1" applyBorder="1"/>
    <xf numFmtId="0" fontId="3" fillId="0" borderId="0" xfId="0" applyFont="1" applyFill="1"/>
    <xf numFmtId="0" fontId="7" fillId="0" borderId="8" xfId="0" applyFont="1" applyFill="1" applyBorder="1"/>
    <xf numFmtId="0" fontId="7" fillId="0" borderId="0" xfId="0" applyFont="1" applyFill="1" applyBorder="1" applyAlignment="1">
      <alignment horizontal="center"/>
    </xf>
    <xf numFmtId="0" fontId="7" fillId="0" borderId="9" xfId="0" applyFont="1" applyFill="1" applyBorder="1"/>
    <xf numFmtId="0" fontId="11" fillId="0" borderId="0" xfId="0" applyFon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2"/>
  <sheetViews>
    <sheetView workbookViewId="0">
      <selection activeCell="K35" sqref="K35"/>
    </sheetView>
  </sheetViews>
  <sheetFormatPr defaultColWidth="11.42578125" defaultRowHeight="15"/>
  <cols>
    <col min="2" max="2" width="35.5703125" bestFit="1" customWidth="1"/>
    <col min="3" max="5" width="15.5703125" hidden="1" customWidth="1"/>
    <col min="6" max="7" width="14.5703125" hidden="1" customWidth="1"/>
    <col min="8" max="8" width="15.5703125" hidden="1" customWidth="1"/>
    <col min="9" max="9" width="15.5703125" bestFit="1" customWidth="1"/>
    <col min="11" max="11" width="35" bestFit="1" customWidth="1"/>
    <col min="12" max="17" width="0" hidden="1" customWidth="1"/>
    <col min="18" max="18" width="13.28515625" bestFit="1" customWidth="1"/>
  </cols>
  <sheetData>
    <row r="1" spans="1:19" s="25" customFormat="1" ht="12">
      <c r="A1" s="25" t="s">
        <v>677</v>
      </c>
      <c r="B1" s="34"/>
      <c r="C1" s="34" t="s">
        <v>0</v>
      </c>
      <c r="D1" s="34"/>
      <c r="E1" s="34"/>
      <c r="F1" s="34"/>
      <c r="G1" s="34"/>
      <c r="H1" s="34"/>
      <c r="I1" s="34"/>
      <c r="J1" s="29"/>
      <c r="K1" s="29"/>
    </row>
    <row r="2" spans="1:19" s="25" customFormat="1" ht="12">
      <c r="A2" s="25" t="s">
        <v>678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9" s="25" customFormat="1" ht="12">
      <c r="A3" s="25" t="s">
        <v>679</v>
      </c>
      <c r="B3" s="34"/>
      <c r="C3" s="34"/>
      <c r="D3" s="34"/>
      <c r="E3" s="34"/>
      <c r="F3" s="34"/>
      <c r="G3" s="34"/>
      <c r="H3" s="34"/>
      <c r="I3" s="34"/>
      <c r="J3" s="29"/>
      <c r="K3" s="29"/>
    </row>
    <row r="4" spans="1:19" ht="15.75" thickBot="1">
      <c r="B4" s="2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18" t="s">
        <v>7</v>
      </c>
      <c r="I4" s="19"/>
      <c r="J4" s="3"/>
      <c r="K4" s="3"/>
    </row>
    <row r="5" spans="1:19" ht="15.75" thickTop="1">
      <c r="B5" s="34" t="s">
        <v>10</v>
      </c>
      <c r="C5" s="29"/>
      <c r="D5" s="29"/>
      <c r="E5" s="29"/>
      <c r="F5" s="29"/>
      <c r="G5" s="29"/>
      <c r="H5" s="29"/>
      <c r="I5" s="29"/>
      <c r="J5" s="29"/>
      <c r="K5" s="34" t="s">
        <v>28</v>
      </c>
      <c r="L5" s="3"/>
      <c r="M5" s="3"/>
      <c r="N5" s="3"/>
      <c r="O5" s="3"/>
      <c r="P5" s="3"/>
      <c r="Q5" s="3"/>
      <c r="R5" s="3"/>
      <c r="S5" s="3"/>
    </row>
    <row r="6" spans="1:19">
      <c r="B6" s="29"/>
      <c r="C6" s="29"/>
      <c r="D6" s="29"/>
      <c r="E6" s="29"/>
      <c r="F6" s="29"/>
      <c r="G6" s="29"/>
      <c r="H6" s="29"/>
      <c r="I6" s="29"/>
      <c r="J6" s="29"/>
      <c r="K6" s="29"/>
      <c r="L6" s="3"/>
      <c r="M6" s="3"/>
      <c r="N6" s="3"/>
      <c r="O6" s="3"/>
      <c r="P6" s="3"/>
      <c r="Q6" s="3"/>
      <c r="R6" s="3"/>
      <c r="S6" s="3"/>
    </row>
    <row r="7" spans="1:19">
      <c r="B7" s="29" t="s">
        <v>11</v>
      </c>
      <c r="C7" s="29"/>
      <c r="D7" s="29"/>
      <c r="E7" s="29"/>
      <c r="F7" s="29"/>
      <c r="G7" s="29"/>
      <c r="H7" s="29"/>
      <c r="I7" s="29"/>
      <c r="J7" s="29"/>
      <c r="K7" s="29" t="s">
        <v>29</v>
      </c>
      <c r="L7" s="3"/>
      <c r="M7" s="3"/>
      <c r="N7" s="3"/>
      <c r="O7" s="3"/>
      <c r="P7" s="3"/>
      <c r="Q7" s="3"/>
      <c r="R7" s="3"/>
      <c r="S7" s="3"/>
    </row>
    <row r="8" spans="1:19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>
      <c r="B9" s="3" t="s">
        <v>12</v>
      </c>
      <c r="C9" s="3">
        <v>5000</v>
      </c>
      <c r="D9" s="3">
        <v>5000</v>
      </c>
      <c r="E9" s="3">
        <v>5000</v>
      </c>
      <c r="F9" s="3">
        <v>5000</v>
      </c>
      <c r="G9" s="3">
        <v>5000</v>
      </c>
      <c r="H9" s="3">
        <v>5000</v>
      </c>
      <c r="I9" s="3">
        <v>5000</v>
      </c>
      <c r="J9" s="3"/>
      <c r="K9" s="3" t="s">
        <v>30</v>
      </c>
      <c r="L9" s="3">
        <v>29470.02</v>
      </c>
      <c r="M9" s="3">
        <v>29470.02</v>
      </c>
      <c r="N9" s="3">
        <v>29470.02</v>
      </c>
      <c r="O9" s="3">
        <v>29470.02</v>
      </c>
      <c r="P9" s="3">
        <v>29470.02</v>
      </c>
      <c r="Q9" s="3">
        <v>25034.84</v>
      </c>
      <c r="R9" s="3">
        <v>25034.84</v>
      </c>
      <c r="S9" s="3"/>
    </row>
    <row r="10" spans="1:19" ht="15.75" thickBot="1">
      <c r="B10" s="3" t="s">
        <v>13</v>
      </c>
      <c r="C10" s="3">
        <v>324638.18</v>
      </c>
      <c r="D10" s="3">
        <v>1719096.76</v>
      </c>
      <c r="E10" s="3">
        <v>275191.71000000002</v>
      </c>
      <c r="F10" s="3">
        <v>328643.81</v>
      </c>
      <c r="G10" s="3">
        <v>256804.91</v>
      </c>
      <c r="H10" s="3">
        <v>18652.060000000001</v>
      </c>
      <c r="I10" s="3">
        <v>57128.26</v>
      </c>
      <c r="J10" s="3"/>
      <c r="K10" s="3" t="s">
        <v>31</v>
      </c>
      <c r="L10" s="3">
        <v>0</v>
      </c>
      <c r="M10" s="3">
        <v>0</v>
      </c>
      <c r="N10" s="3">
        <v>0</v>
      </c>
      <c r="O10" s="3">
        <v>187000</v>
      </c>
      <c r="P10" s="3">
        <v>688000</v>
      </c>
      <c r="Q10" s="3">
        <v>87506</v>
      </c>
      <c r="R10" s="3">
        <v>87506</v>
      </c>
      <c r="S10" s="3"/>
    </row>
    <row r="11" spans="1:19">
      <c r="B11" s="3" t="s">
        <v>14</v>
      </c>
      <c r="C11" s="3">
        <v>2795843.8</v>
      </c>
      <c r="D11" s="3">
        <v>2600905.5</v>
      </c>
      <c r="E11" s="3">
        <v>3713183.66</v>
      </c>
      <c r="F11" s="3">
        <v>-867.6</v>
      </c>
      <c r="G11" s="3">
        <v>-867.6</v>
      </c>
      <c r="H11" s="3">
        <v>1917312.59</v>
      </c>
      <c r="I11" s="3">
        <v>2019403.04</v>
      </c>
      <c r="J11" s="3"/>
      <c r="K11" s="29" t="s">
        <v>32</v>
      </c>
      <c r="L11" s="27">
        <f t="shared" ref="L11:R11" si="0">SUM(L9:L10)</f>
        <v>29470.02</v>
      </c>
      <c r="M11" s="27">
        <f t="shared" si="0"/>
        <v>29470.02</v>
      </c>
      <c r="N11" s="27">
        <f t="shared" si="0"/>
        <v>29470.02</v>
      </c>
      <c r="O11" s="27">
        <f t="shared" si="0"/>
        <v>216470.02</v>
      </c>
      <c r="P11" s="27">
        <f t="shared" si="0"/>
        <v>717470.02</v>
      </c>
      <c r="Q11" s="27">
        <f t="shared" si="0"/>
        <v>112540.84</v>
      </c>
      <c r="R11" s="27">
        <f t="shared" si="0"/>
        <v>112540.84</v>
      </c>
      <c r="S11" s="3"/>
    </row>
    <row r="12" spans="1:19" ht="15.75" thickBot="1">
      <c r="B12" s="3" t="s">
        <v>15</v>
      </c>
      <c r="C12" s="3">
        <v>202082.26</v>
      </c>
      <c r="D12" s="3">
        <v>223195.12</v>
      </c>
      <c r="E12" s="3">
        <v>261586.09</v>
      </c>
      <c r="F12" s="3">
        <v>332774.48</v>
      </c>
      <c r="G12" s="3">
        <v>363724.92</v>
      </c>
      <c r="H12" s="3">
        <v>230837.91</v>
      </c>
      <c r="I12" s="3">
        <v>231837.91</v>
      </c>
      <c r="J12" s="3"/>
      <c r="K12" s="29"/>
      <c r="L12" s="29"/>
      <c r="M12" s="29"/>
      <c r="N12" s="29"/>
      <c r="O12" s="29"/>
      <c r="P12" s="29"/>
      <c r="Q12" s="29"/>
      <c r="R12" s="29"/>
      <c r="S12" s="3"/>
    </row>
    <row r="13" spans="1:19">
      <c r="B13" s="3" t="s">
        <v>16</v>
      </c>
      <c r="C13" s="3">
        <v>7845.06</v>
      </c>
      <c r="D13" s="3">
        <v>9096.35</v>
      </c>
      <c r="E13" s="3">
        <v>10842.09</v>
      </c>
      <c r="F13" s="3">
        <v>8195.57</v>
      </c>
      <c r="G13" s="3">
        <v>8195.57</v>
      </c>
      <c r="H13" s="3">
        <v>8638.93</v>
      </c>
      <c r="I13" s="3">
        <v>9581.98</v>
      </c>
      <c r="J13" s="3"/>
      <c r="K13" s="29" t="s">
        <v>33</v>
      </c>
      <c r="L13" s="27">
        <f t="shared" ref="L13:R13" si="1">+L11</f>
        <v>29470.02</v>
      </c>
      <c r="M13" s="27">
        <f t="shared" si="1"/>
        <v>29470.02</v>
      </c>
      <c r="N13" s="27">
        <f t="shared" si="1"/>
        <v>29470.02</v>
      </c>
      <c r="O13" s="27">
        <f t="shared" si="1"/>
        <v>216470.02</v>
      </c>
      <c r="P13" s="27">
        <f t="shared" si="1"/>
        <v>717470.02</v>
      </c>
      <c r="Q13" s="27">
        <f t="shared" si="1"/>
        <v>112540.84</v>
      </c>
      <c r="R13" s="27">
        <f t="shared" si="1"/>
        <v>112540.84</v>
      </c>
      <c r="S13" s="3"/>
    </row>
    <row r="14" spans="1:19">
      <c r="B14" s="3" t="s">
        <v>17</v>
      </c>
      <c r="C14" s="3">
        <v>0</v>
      </c>
      <c r="D14" s="3">
        <v>0</v>
      </c>
      <c r="E14" s="3">
        <v>0</v>
      </c>
      <c r="F14" s="3">
        <v>0</v>
      </c>
      <c r="G14" s="3">
        <v>1500</v>
      </c>
      <c r="H14" s="3">
        <v>1500</v>
      </c>
      <c r="I14" s="3">
        <v>1500</v>
      </c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>
      <c r="B15" s="3" t="s">
        <v>18</v>
      </c>
      <c r="C15" s="3">
        <v>723182.61</v>
      </c>
      <c r="D15" s="3">
        <v>724531.61</v>
      </c>
      <c r="E15" s="3">
        <v>724531.61</v>
      </c>
      <c r="F15" s="3">
        <v>728929.61</v>
      </c>
      <c r="G15" s="3">
        <v>732527.61</v>
      </c>
      <c r="H15" s="3">
        <v>732527.61</v>
      </c>
      <c r="I15" s="3">
        <v>732527.61</v>
      </c>
      <c r="J15" s="3"/>
      <c r="K15" s="2" t="s">
        <v>34</v>
      </c>
      <c r="L15" s="3"/>
      <c r="M15" s="3"/>
      <c r="N15" s="3"/>
      <c r="O15" s="3"/>
      <c r="P15" s="3"/>
      <c r="Q15" s="3"/>
      <c r="R15" s="3"/>
      <c r="S15" s="3"/>
    </row>
    <row r="16" spans="1:19">
      <c r="B16" s="3" t="s">
        <v>19</v>
      </c>
      <c r="C16" s="3">
        <v>374160.13</v>
      </c>
      <c r="D16" s="3">
        <v>391533.46</v>
      </c>
      <c r="E16" s="3">
        <v>407570.46</v>
      </c>
      <c r="F16" s="3">
        <v>407570.46</v>
      </c>
      <c r="G16" s="3">
        <v>408565.46</v>
      </c>
      <c r="H16" s="3">
        <v>408565.46</v>
      </c>
      <c r="I16" s="3">
        <v>408565.46</v>
      </c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2:19">
      <c r="B17" s="3" t="s">
        <v>20</v>
      </c>
      <c r="C17" s="3">
        <v>261299.71</v>
      </c>
      <c r="D17" s="3">
        <v>261299.71</v>
      </c>
      <c r="E17" s="3">
        <v>261299.71</v>
      </c>
      <c r="F17" s="3">
        <v>261299.71</v>
      </c>
      <c r="G17" s="3">
        <v>261299.71</v>
      </c>
      <c r="H17" s="3">
        <v>261299.71</v>
      </c>
      <c r="I17" s="3">
        <v>261299.71</v>
      </c>
      <c r="J17" s="3"/>
      <c r="K17" s="3" t="s">
        <v>35</v>
      </c>
      <c r="L17" s="3"/>
      <c r="M17" s="3"/>
      <c r="N17" s="3"/>
      <c r="O17" s="3"/>
      <c r="P17" s="3"/>
      <c r="Q17" s="3"/>
      <c r="R17" s="3"/>
      <c r="S17" s="3"/>
    </row>
    <row r="18" spans="2:19">
      <c r="B18" s="3" t="s">
        <v>21</v>
      </c>
      <c r="C18" s="3">
        <v>2482.5</v>
      </c>
      <c r="D18" s="3">
        <v>2482.5</v>
      </c>
      <c r="E18" s="3">
        <v>2482.5</v>
      </c>
      <c r="F18" s="3">
        <v>2482.5</v>
      </c>
      <c r="G18" s="3">
        <v>2482.5</v>
      </c>
      <c r="H18" s="3">
        <v>2482.5</v>
      </c>
      <c r="I18" s="3">
        <v>2482.5</v>
      </c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2:19">
      <c r="B19" s="3" t="s">
        <v>22</v>
      </c>
      <c r="C19" s="3">
        <v>749850</v>
      </c>
      <c r="D19" s="3">
        <v>749850</v>
      </c>
      <c r="E19" s="3">
        <v>749850</v>
      </c>
      <c r="F19" s="3">
        <v>749850</v>
      </c>
      <c r="G19" s="3">
        <v>749850</v>
      </c>
      <c r="H19" s="3">
        <v>749850</v>
      </c>
      <c r="I19" s="3">
        <v>749850</v>
      </c>
      <c r="J19" s="3"/>
      <c r="K19" s="3" t="s">
        <v>36</v>
      </c>
      <c r="L19" s="3">
        <v>8612625.9800000004</v>
      </c>
      <c r="M19" s="3">
        <v>8614686.9800000004</v>
      </c>
      <c r="N19" s="3">
        <v>8614686.9800000004</v>
      </c>
      <c r="O19" s="3">
        <v>6413308.4199999999</v>
      </c>
      <c r="P19" s="3">
        <v>6413308.4199999999</v>
      </c>
      <c r="Q19" s="3">
        <v>6413308.4199999999</v>
      </c>
      <c r="R19" s="3">
        <v>6413308.4199999999</v>
      </c>
      <c r="S19" s="3"/>
    </row>
    <row r="20" spans="2:19" ht="15.75" thickBot="1">
      <c r="B20" s="3" t="s">
        <v>23</v>
      </c>
      <c r="C20" s="3">
        <v>5388856.3099999996</v>
      </c>
      <c r="D20" s="3">
        <v>5388856.3099999996</v>
      </c>
      <c r="E20" s="3">
        <v>5388856.3099999996</v>
      </c>
      <c r="F20" s="3">
        <v>5388856.3099999996</v>
      </c>
      <c r="G20" s="3">
        <v>5388856.3099999996</v>
      </c>
      <c r="H20" s="3">
        <v>5388856.3099999996</v>
      </c>
      <c r="I20" s="3">
        <v>5388856.3099999996</v>
      </c>
      <c r="J20" s="3"/>
      <c r="K20" s="3" t="s">
        <v>37</v>
      </c>
      <c r="L20" s="3">
        <v>3537050.36</v>
      </c>
      <c r="M20" s="3">
        <v>3537050.36</v>
      </c>
      <c r="N20" s="3">
        <v>3537050.36</v>
      </c>
      <c r="O20" s="3">
        <v>3537050.36</v>
      </c>
      <c r="P20" s="3">
        <v>3537050.36</v>
      </c>
      <c r="Q20" s="3">
        <v>3537050.36</v>
      </c>
      <c r="R20" s="3">
        <v>3537050.36</v>
      </c>
      <c r="S20" s="3"/>
    </row>
    <row r="21" spans="2:19">
      <c r="B21" s="3" t="s">
        <v>24</v>
      </c>
      <c r="C21" s="3">
        <v>645000</v>
      </c>
      <c r="D21" s="3">
        <v>645000</v>
      </c>
      <c r="E21" s="3">
        <v>645000</v>
      </c>
      <c r="F21" s="3">
        <v>645000</v>
      </c>
      <c r="G21" s="3">
        <v>645000</v>
      </c>
      <c r="H21" s="3">
        <v>645000</v>
      </c>
      <c r="I21" s="3">
        <v>645000</v>
      </c>
      <c r="J21" s="3"/>
      <c r="K21" s="29" t="s">
        <v>38</v>
      </c>
      <c r="L21" s="27">
        <f t="shared" ref="L21:R21" si="2">SUM(L19:L20)</f>
        <v>12149676.34</v>
      </c>
      <c r="M21" s="27">
        <f t="shared" si="2"/>
        <v>12151737.34</v>
      </c>
      <c r="N21" s="27">
        <f t="shared" si="2"/>
        <v>12151737.34</v>
      </c>
      <c r="O21" s="27">
        <f t="shared" si="2"/>
        <v>9950358.7799999993</v>
      </c>
      <c r="P21" s="27">
        <f t="shared" si="2"/>
        <v>9950358.7799999993</v>
      </c>
      <c r="Q21" s="27">
        <f t="shared" si="2"/>
        <v>9950358.7799999993</v>
      </c>
      <c r="R21" s="27">
        <f t="shared" si="2"/>
        <v>9950358.7799999993</v>
      </c>
      <c r="S21" s="3"/>
    </row>
    <row r="22" spans="2:19" ht="15.75" thickBot="1">
      <c r="B22" s="3" t="s">
        <v>25</v>
      </c>
      <c r="C22" s="3">
        <v>443695</v>
      </c>
      <c r="D22" s="3">
        <v>443695</v>
      </c>
      <c r="E22" s="3">
        <v>443695</v>
      </c>
      <c r="F22" s="3">
        <v>443695</v>
      </c>
      <c r="G22" s="3">
        <v>443695</v>
      </c>
      <c r="H22" s="3">
        <v>443695</v>
      </c>
      <c r="I22" s="3">
        <v>443695</v>
      </c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2:19" ht="15.75" thickBot="1">
      <c r="B23" s="29" t="s">
        <v>26</v>
      </c>
      <c r="C23" s="27">
        <f t="shared" ref="C23:I23" si="3">SUM(C9:C22)</f>
        <v>11923935.559999999</v>
      </c>
      <c r="D23" s="27">
        <f t="shared" si="3"/>
        <v>13164542.32</v>
      </c>
      <c r="E23" s="27">
        <f t="shared" si="3"/>
        <v>12889089.140000001</v>
      </c>
      <c r="F23" s="27">
        <f t="shared" si="3"/>
        <v>9301429.8499999996</v>
      </c>
      <c r="G23" s="27">
        <f t="shared" si="3"/>
        <v>9266634.3900000006</v>
      </c>
      <c r="H23" s="27">
        <f t="shared" si="3"/>
        <v>10814218.079999998</v>
      </c>
      <c r="I23" s="27">
        <f t="shared" si="3"/>
        <v>10956727.779999999</v>
      </c>
      <c r="J23" s="3"/>
      <c r="K23" s="3" t="s">
        <v>39</v>
      </c>
      <c r="L23" s="3">
        <v>-255210.8</v>
      </c>
      <c r="M23" s="3">
        <v>983334.96</v>
      </c>
      <c r="N23" s="3">
        <v>707881.78</v>
      </c>
      <c r="O23" s="3">
        <v>-865398.95</v>
      </c>
      <c r="P23" s="3">
        <v>-1401194.41</v>
      </c>
      <c r="Q23" s="3">
        <v>751318.46</v>
      </c>
      <c r="R23" s="3">
        <v>893828.16</v>
      </c>
      <c r="S23" s="3"/>
    </row>
    <row r="24" spans="2:19">
      <c r="B24" s="3"/>
      <c r="C24" s="3"/>
      <c r="D24" s="3"/>
      <c r="E24" s="3"/>
      <c r="F24" s="3"/>
      <c r="G24" s="3"/>
      <c r="H24" s="3"/>
      <c r="I24" s="3"/>
      <c r="J24" s="3"/>
      <c r="K24" s="29" t="s">
        <v>40</v>
      </c>
      <c r="L24" s="27">
        <f t="shared" ref="L24:R24" si="4">+L21+L23</f>
        <v>11894465.539999999</v>
      </c>
      <c r="M24" s="27">
        <f t="shared" si="4"/>
        <v>13135072.300000001</v>
      </c>
      <c r="N24" s="27">
        <f t="shared" si="4"/>
        <v>12859619.119999999</v>
      </c>
      <c r="O24" s="27">
        <f t="shared" si="4"/>
        <v>9084959.8300000001</v>
      </c>
      <c r="P24" s="27">
        <f t="shared" si="4"/>
        <v>8549164.3699999992</v>
      </c>
      <c r="Q24" s="27">
        <f t="shared" si="4"/>
        <v>10701677.239999998</v>
      </c>
      <c r="R24" s="27">
        <f t="shared" si="4"/>
        <v>10844186.939999999</v>
      </c>
      <c r="S24" s="3"/>
    </row>
    <row r="25" spans="2:19" ht="15.75" thickBot="1"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2:19" s="13" customFormat="1">
      <c r="B26" s="29" t="s">
        <v>27</v>
      </c>
      <c r="C26" s="27">
        <f t="shared" ref="C26:I26" si="5">+C23</f>
        <v>11923935.559999999</v>
      </c>
      <c r="D26" s="27">
        <f t="shared" si="5"/>
        <v>13164542.32</v>
      </c>
      <c r="E26" s="27">
        <f t="shared" si="5"/>
        <v>12889089.140000001</v>
      </c>
      <c r="F26" s="27">
        <f t="shared" si="5"/>
        <v>9301429.8499999996</v>
      </c>
      <c r="G26" s="27">
        <f t="shared" si="5"/>
        <v>9266634.3900000006</v>
      </c>
      <c r="H26" s="27">
        <f t="shared" si="5"/>
        <v>10814218.079999998</v>
      </c>
      <c r="I26" s="27">
        <f t="shared" si="5"/>
        <v>10956727.779999999</v>
      </c>
      <c r="J26" s="29"/>
      <c r="K26" s="29" t="s">
        <v>41</v>
      </c>
      <c r="L26" s="27">
        <f t="shared" ref="L26:R26" si="6">+L13+L24</f>
        <v>11923935.559999999</v>
      </c>
      <c r="M26" s="27">
        <f t="shared" si="6"/>
        <v>13164542.32</v>
      </c>
      <c r="N26" s="27">
        <f t="shared" si="6"/>
        <v>12889089.139999999</v>
      </c>
      <c r="O26" s="27">
        <f t="shared" si="6"/>
        <v>9301429.8499999996</v>
      </c>
      <c r="P26" s="27">
        <f t="shared" si="6"/>
        <v>9266634.3899999987</v>
      </c>
      <c r="Q26" s="27">
        <f t="shared" si="6"/>
        <v>10814218.079999998</v>
      </c>
      <c r="R26" s="27">
        <f t="shared" si="6"/>
        <v>10956727.779999999</v>
      </c>
      <c r="S26" s="29"/>
    </row>
    <row r="27" spans="2:19">
      <c r="K27" s="3"/>
      <c r="L27" s="3"/>
      <c r="M27" s="3"/>
      <c r="N27" s="3"/>
      <c r="O27" s="3"/>
      <c r="P27" s="3"/>
      <c r="Q27" s="3"/>
      <c r="R27" s="3"/>
      <c r="S27" s="3"/>
    </row>
    <row r="28" spans="2:19">
      <c r="K28" s="3"/>
      <c r="L28" s="3"/>
      <c r="M28" s="3"/>
      <c r="N28" s="3"/>
      <c r="O28" s="3"/>
      <c r="P28" s="3"/>
      <c r="Q28" s="3"/>
      <c r="R28" s="3"/>
      <c r="S28" s="3"/>
    </row>
    <row r="29" spans="2:19">
      <c r="K29" s="3"/>
      <c r="L29" s="3"/>
      <c r="M29" s="3"/>
      <c r="N29" s="3"/>
      <c r="O29" s="3"/>
      <c r="P29" s="3"/>
      <c r="Q29" s="3"/>
      <c r="R29" s="3"/>
      <c r="S29" s="3"/>
    </row>
    <row r="30" spans="2:19">
      <c r="K30" s="3"/>
      <c r="L30" s="3"/>
      <c r="M30" s="3"/>
      <c r="N30" s="3"/>
      <c r="O30" s="3"/>
      <c r="P30" s="3"/>
      <c r="Q30" s="3"/>
      <c r="R30" s="3"/>
      <c r="S30" s="3"/>
    </row>
    <row r="31" spans="2:19">
      <c r="K31" s="3"/>
    </row>
    <row r="32" spans="2:19">
      <c r="K32" s="3"/>
    </row>
    <row r="33" spans="11:11">
      <c r="K33" s="3"/>
    </row>
    <row r="34" spans="11:11">
      <c r="K34" s="3"/>
    </row>
    <row r="35" spans="11:11">
      <c r="K35" s="3"/>
    </row>
    <row r="36" spans="11:11">
      <c r="K36" s="3"/>
    </row>
    <row r="37" spans="11:11">
      <c r="K37" s="3"/>
    </row>
    <row r="38" spans="11:11">
      <c r="K38" s="3"/>
    </row>
    <row r="39" spans="11:11">
      <c r="K39" s="3"/>
    </row>
    <row r="40" spans="11:11">
      <c r="K40" s="3"/>
    </row>
    <row r="41" spans="11:11">
      <c r="K41" s="3"/>
    </row>
    <row r="42" spans="11:11">
      <c r="K42" s="3"/>
    </row>
    <row r="43" spans="11:11">
      <c r="K43" s="3"/>
    </row>
    <row r="44" spans="11:11">
      <c r="K44" s="3"/>
    </row>
    <row r="45" spans="11:11">
      <c r="K45" s="3"/>
    </row>
    <row r="46" spans="11:11">
      <c r="K46" s="3"/>
    </row>
    <row r="47" spans="11:11">
      <c r="K47" s="3"/>
    </row>
    <row r="48" spans="11:11">
      <c r="K48" s="3"/>
    </row>
    <row r="49" spans="11:11">
      <c r="K49" s="3"/>
    </row>
    <row r="50" spans="11:11">
      <c r="K50" s="3"/>
    </row>
    <row r="51" spans="11:11">
      <c r="K51" s="3"/>
    </row>
    <row r="52" spans="11:11">
      <c r="K52" s="3"/>
    </row>
  </sheetData>
  <phoneticPr fontId="10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40"/>
  <sheetViews>
    <sheetView topLeftCell="A10" workbookViewId="0">
      <selection activeCell="O29" sqref="O29"/>
    </sheetView>
  </sheetViews>
  <sheetFormatPr defaultColWidth="11.42578125" defaultRowHeight="15"/>
  <cols>
    <col min="2" max="2" width="35" bestFit="1" customWidth="1"/>
    <col min="3" max="3" width="12.28515625" hidden="1" customWidth="1"/>
    <col min="4" max="4" width="13.140625" hidden="1" customWidth="1"/>
    <col min="5" max="5" width="12.85546875" hidden="1" customWidth="1"/>
    <col min="6" max="6" width="13.7109375" hidden="1" customWidth="1"/>
    <col min="7" max="7" width="12.85546875" hidden="1" customWidth="1"/>
    <col min="8" max="8" width="13.140625" hidden="1" customWidth="1"/>
    <col min="9" max="10" width="12.28515625" hidden="1" customWidth="1"/>
    <col min="11" max="11" width="12.85546875" bestFit="1" customWidth="1"/>
    <col min="12" max="12" width="12.85546875" style="21" customWidth="1"/>
    <col min="13" max="13" width="13.140625" bestFit="1" customWidth="1"/>
  </cols>
  <sheetData>
    <row r="1" spans="1:14" s="25" customFormat="1" ht="12">
      <c r="A1" s="25" t="s">
        <v>677</v>
      </c>
      <c r="B1" s="29"/>
      <c r="C1" s="34"/>
      <c r="D1" s="34"/>
      <c r="E1" s="34"/>
      <c r="F1" s="34"/>
      <c r="G1" s="34"/>
      <c r="H1" s="34"/>
      <c r="I1" s="34"/>
      <c r="J1" s="34"/>
      <c r="K1" s="34"/>
      <c r="L1" s="36"/>
      <c r="M1" s="34"/>
      <c r="N1" s="29"/>
    </row>
    <row r="2" spans="1:14" s="25" customFormat="1" ht="12">
      <c r="A2" s="25" t="s">
        <v>682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8"/>
      <c r="M2" s="29"/>
      <c r="N2" s="29"/>
    </row>
    <row r="3" spans="1:14" s="25" customFormat="1" ht="12.75" thickBot="1">
      <c r="A3" s="25" t="s">
        <v>709</v>
      </c>
      <c r="B3" s="29"/>
      <c r="C3" s="34"/>
      <c r="D3" s="34"/>
      <c r="E3" s="34"/>
      <c r="F3" s="34"/>
      <c r="G3" s="34"/>
      <c r="H3" s="34"/>
      <c r="I3" s="34"/>
      <c r="J3" s="34"/>
      <c r="K3" s="34"/>
      <c r="L3" s="36"/>
      <c r="M3" s="34"/>
      <c r="N3" s="29"/>
    </row>
    <row r="4" spans="1:14" ht="15.75" thickBot="1">
      <c r="B4" s="2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18" t="s">
        <v>9</v>
      </c>
      <c r="K4" s="23" t="s">
        <v>710</v>
      </c>
      <c r="L4" s="19"/>
      <c r="M4" s="23" t="s">
        <v>43</v>
      </c>
      <c r="N4" s="3"/>
    </row>
    <row r="5" spans="1:14" s="13" customFormat="1" ht="15.75" thickTop="1">
      <c r="B5" s="34" t="s">
        <v>44</v>
      </c>
      <c r="C5" s="29"/>
      <c r="D5" s="29"/>
      <c r="E5" s="29"/>
      <c r="F5" s="29"/>
      <c r="G5" s="29"/>
      <c r="H5" s="29"/>
      <c r="I5" s="29"/>
      <c r="J5" s="29"/>
      <c r="K5" s="29"/>
      <c r="L5" s="28"/>
      <c r="M5" s="29"/>
      <c r="N5" s="29"/>
    </row>
    <row r="6" spans="1:14" s="13" customFormat="1">
      <c r="B6" s="29"/>
      <c r="C6" s="29"/>
      <c r="D6" s="29"/>
      <c r="E6" s="29"/>
      <c r="F6" s="29"/>
      <c r="G6" s="29"/>
      <c r="H6" s="29"/>
      <c r="I6" s="29"/>
      <c r="J6" s="29"/>
      <c r="K6" s="29"/>
      <c r="L6" s="28"/>
      <c r="M6" s="29"/>
      <c r="N6" s="29"/>
    </row>
    <row r="7" spans="1:14" s="13" customFormat="1">
      <c r="B7" s="29" t="s">
        <v>45</v>
      </c>
      <c r="C7" s="29"/>
      <c r="D7" s="29"/>
      <c r="E7" s="29"/>
      <c r="F7" s="29"/>
      <c r="G7" s="29"/>
      <c r="H7" s="29"/>
      <c r="I7" s="29"/>
      <c r="J7" s="29"/>
      <c r="K7" s="29"/>
      <c r="L7" s="28"/>
      <c r="M7" s="29"/>
      <c r="N7" s="29"/>
    </row>
    <row r="8" spans="1:14">
      <c r="B8" s="3"/>
      <c r="C8" s="3"/>
      <c r="D8" s="3"/>
      <c r="E8" s="3"/>
      <c r="F8" s="3"/>
      <c r="G8" s="3"/>
      <c r="H8" s="3"/>
      <c r="I8" s="3"/>
      <c r="J8" s="3"/>
      <c r="K8" s="3"/>
      <c r="L8" s="22"/>
      <c r="M8" s="3"/>
      <c r="N8" s="3"/>
    </row>
    <row r="9" spans="1:14">
      <c r="B9" s="3" t="s">
        <v>46</v>
      </c>
      <c r="C9" s="3">
        <v>232477.82</v>
      </c>
      <c r="D9" s="3">
        <v>231785.09</v>
      </c>
      <c r="E9" s="3">
        <v>235118.07999999999</v>
      </c>
      <c r="F9" s="3">
        <v>241837.34</v>
      </c>
      <c r="G9" s="3">
        <v>243922.71</v>
      </c>
      <c r="H9" s="3">
        <v>244319.16</v>
      </c>
      <c r="I9" s="3">
        <v>244123.77</v>
      </c>
      <c r="J9" s="3">
        <v>243953.83</v>
      </c>
      <c r="K9" s="3">
        <v>249126.36</v>
      </c>
      <c r="L9" s="22"/>
      <c r="M9" s="3">
        <v>2166664.16</v>
      </c>
      <c r="N9" s="3"/>
    </row>
    <row r="10" spans="1:14">
      <c r="B10" s="3" t="s">
        <v>47</v>
      </c>
      <c r="C10" s="3">
        <v>0</v>
      </c>
      <c r="D10" s="3">
        <v>1342593.9</v>
      </c>
      <c r="E10" s="3">
        <v>0</v>
      </c>
      <c r="F10" s="3">
        <v>-671296.95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22"/>
      <c r="M10" s="3">
        <v>671296.95</v>
      </c>
      <c r="N10" s="3"/>
    </row>
    <row r="11" spans="1:14">
      <c r="B11" s="3" t="s">
        <v>48</v>
      </c>
      <c r="C11" s="3">
        <v>1110.2</v>
      </c>
      <c r="D11" s="3">
        <v>0</v>
      </c>
      <c r="E11" s="3">
        <v>0</v>
      </c>
      <c r="F11" s="3">
        <v>-1080</v>
      </c>
      <c r="G11" s="3">
        <v>0</v>
      </c>
      <c r="H11" s="3">
        <v>0</v>
      </c>
      <c r="I11" s="3">
        <v>0</v>
      </c>
      <c r="J11" s="3">
        <v>260200</v>
      </c>
      <c r="K11" s="3">
        <v>-260200</v>
      </c>
      <c r="L11" s="22"/>
      <c r="M11" s="3">
        <v>30.200000000011642</v>
      </c>
      <c r="N11" s="3"/>
    </row>
    <row r="12" spans="1:14">
      <c r="B12" s="3" t="s">
        <v>49</v>
      </c>
      <c r="C12" s="3">
        <v>0</v>
      </c>
      <c r="D12" s="3">
        <v>110050.68</v>
      </c>
      <c r="E12" s="3">
        <v>133893.57</v>
      </c>
      <c r="F12" s="3">
        <v>51463.62</v>
      </c>
      <c r="G12" s="3">
        <v>87243</v>
      </c>
      <c r="H12" s="3">
        <v>2637000</v>
      </c>
      <c r="I12" s="3">
        <v>15437</v>
      </c>
      <c r="J12" s="3">
        <v>89568</v>
      </c>
      <c r="K12" s="3">
        <v>0</v>
      </c>
      <c r="L12" s="22"/>
      <c r="M12" s="3">
        <v>3124655.87</v>
      </c>
      <c r="N12" s="3"/>
    </row>
    <row r="13" spans="1:14" ht="15.75" thickBot="1">
      <c r="B13" s="3" t="s">
        <v>50</v>
      </c>
      <c r="C13" s="3">
        <v>13919.58</v>
      </c>
      <c r="D13" s="3">
        <v>8457.9</v>
      </c>
      <c r="E13" s="3">
        <v>11905.31</v>
      </c>
      <c r="F13" s="3">
        <v>-17641.509999999998</v>
      </c>
      <c r="G13" s="3">
        <v>0</v>
      </c>
      <c r="H13" s="3">
        <v>2996.77</v>
      </c>
      <c r="I13" s="3">
        <v>6374.34</v>
      </c>
      <c r="J13" s="3">
        <v>7226.19</v>
      </c>
      <c r="K13" s="3">
        <v>5700.6</v>
      </c>
      <c r="L13" s="22"/>
      <c r="M13" s="3">
        <v>38939.18</v>
      </c>
      <c r="N13" s="3"/>
    </row>
    <row r="14" spans="1:14" s="13" customFormat="1">
      <c r="B14" s="29" t="s">
        <v>51</v>
      </c>
      <c r="C14" s="27">
        <v>247507.6</v>
      </c>
      <c r="D14" s="27">
        <v>1692887.5699999998</v>
      </c>
      <c r="E14" s="27">
        <v>380916.96</v>
      </c>
      <c r="F14" s="27">
        <v>-396717.5</v>
      </c>
      <c r="G14" s="27">
        <v>331165.70999999996</v>
      </c>
      <c r="H14" s="27">
        <v>2884315.93</v>
      </c>
      <c r="I14" s="27">
        <v>265935.11</v>
      </c>
      <c r="J14" s="27">
        <v>600948.0199999999</v>
      </c>
      <c r="K14" s="27">
        <v>-5373.0400000000136</v>
      </c>
      <c r="L14" s="28"/>
      <c r="M14" s="27">
        <v>6001586.3600000003</v>
      </c>
      <c r="N14" s="29"/>
    </row>
    <row r="15" spans="1:14" s="13" customFormat="1" ht="15.75" thickBot="1"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8"/>
      <c r="M15" s="29"/>
      <c r="N15" s="29"/>
    </row>
    <row r="16" spans="1:14" s="13" customFormat="1">
      <c r="B16" s="29" t="s">
        <v>52</v>
      </c>
      <c r="C16" s="27">
        <v>247507.6</v>
      </c>
      <c r="D16" s="27">
        <v>1692887.5699999998</v>
      </c>
      <c r="E16" s="27">
        <v>380916.96</v>
      </c>
      <c r="F16" s="27">
        <v>-396717.5</v>
      </c>
      <c r="G16" s="27">
        <v>331165.70999999996</v>
      </c>
      <c r="H16" s="27">
        <v>2884315.93</v>
      </c>
      <c r="I16" s="27">
        <v>265935.11</v>
      </c>
      <c r="J16" s="27">
        <v>600948.0199999999</v>
      </c>
      <c r="K16" s="27">
        <v>-5373.0400000000136</v>
      </c>
      <c r="L16" s="28"/>
      <c r="M16" s="27">
        <v>6001586.3600000003</v>
      </c>
      <c r="N16" s="29"/>
    </row>
    <row r="17" spans="2:14">
      <c r="B17" s="3"/>
      <c r="C17" s="3"/>
      <c r="D17" s="3"/>
      <c r="E17" s="3"/>
      <c r="F17" s="3"/>
      <c r="G17" s="3"/>
      <c r="H17" s="3"/>
      <c r="I17" s="3"/>
      <c r="J17" s="3"/>
      <c r="K17" s="3"/>
      <c r="L17" s="22"/>
      <c r="M17" s="3"/>
      <c r="N17" s="3"/>
    </row>
    <row r="18" spans="2:14" s="13" customFormat="1">
      <c r="B18" s="34" t="s">
        <v>53</v>
      </c>
      <c r="C18" s="29"/>
      <c r="D18" s="29"/>
      <c r="E18" s="29"/>
      <c r="F18" s="29"/>
      <c r="G18" s="29"/>
      <c r="H18" s="29"/>
      <c r="I18" s="29"/>
      <c r="J18" s="29"/>
      <c r="K18" s="29"/>
      <c r="L18" s="28"/>
      <c r="M18" s="29"/>
      <c r="N18" s="29"/>
    </row>
    <row r="19" spans="2:14" s="13" customFormat="1"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8"/>
      <c r="M19" s="29"/>
      <c r="N19" s="29"/>
    </row>
    <row r="20" spans="2:14" s="13" customFormat="1">
      <c r="B20" s="29" t="s">
        <v>54</v>
      </c>
      <c r="C20" s="29"/>
      <c r="D20" s="29"/>
      <c r="E20" s="29"/>
      <c r="F20" s="29"/>
      <c r="G20" s="29"/>
      <c r="H20" s="29"/>
      <c r="I20" s="29"/>
      <c r="J20" s="29"/>
      <c r="K20" s="29"/>
      <c r="L20" s="28"/>
      <c r="M20" s="29"/>
      <c r="N20" s="29"/>
    </row>
    <row r="21" spans="2:14" s="13" customFormat="1"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8"/>
      <c r="M21" s="29"/>
      <c r="N21" s="29"/>
    </row>
    <row r="22" spans="2:14">
      <c r="B22" s="3" t="s">
        <v>55</v>
      </c>
      <c r="C22" s="3">
        <v>223468.18</v>
      </c>
      <c r="D22" s="3">
        <v>86812.12</v>
      </c>
      <c r="E22" s="3">
        <v>106627.02</v>
      </c>
      <c r="F22" s="3">
        <v>197474.41</v>
      </c>
      <c r="G22" s="3">
        <v>546406.77</v>
      </c>
      <c r="H22" s="3">
        <v>362505.62</v>
      </c>
      <c r="I22" s="3">
        <v>53149.09</v>
      </c>
      <c r="J22" s="3">
        <v>40144.07</v>
      </c>
      <c r="K22" s="3">
        <v>169617.4</v>
      </c>
      <c r="L22" s="22"/>
      <c r="M22" s="3">
        <v>1786204.6800000002</v>
      </c>
      <c r="N22" s="3"/>
    </row>
    <row r="23" spans="2:14">
      <c r="B23" s="3" t="s">
        <v>56</v>
      </c>
      <c r="C23" s="3">
        <v>22360.2</v>
      </c>
      <c r="D23" s="3">
        <v>10626.8</v>
      </c>
      <c r="E23" s="3">
        <v>14456.8</v>
      </c>
      <c r="F23" s="3">
        <v>82359.570000000007</v>
      </c>
      <c r="G23" s="3">
        <v>11133.6</v>
      </c>
      <c r="H23" s="3">
        <v>7734.3</v>
      </c>
      <c r="I23" s="3">
        <v>1883</v>
      </c>
      <c r="J23" s="3">
        <v>34934.74</v>
      </c>
      <c r="K23" s="3">
        <v>8721</v>
      </c>
      <c r="L23" s="22"/>
      <c r="M23" s="3">
        <v>194210.00999999998</v>
      </c>
      <c r="N23" s="3"/>
    </row>
    <row r="24" spans="2:14">
      <c r="B24" s="3" t="s">
        <v>57</v>
      </c>
      <c r="C24" s="3">
        <v>9138</v>
      </c>
      <c r="D24" s="3">
        <v>8476</v>
      </c>
      <c r="E24" s="3">
        <v>9711</v>
      </c>
      <c r="F24" s="3">
        <v>81175</v>
      </c>
      <c r="G24" s="3">
        <v>4800</v>
      </c>
      <c r="H24" s="3">
        <v>9888</v>
      </c>
      <c r="I24" s="3">
        <v>0</v>
      </c>
      <c r="J24" s="3">
        <v>11200</v>
      </c>
      <c r="K24" s="3">
        <v>2400</v>
      </c>
      <c r="L24" s="22"/>
      <c r="M24" s="3">
        <v>136788</v>
      </c>
      <c r="N24" s="3"/>
    </row>
    <row r="25" spans="2:14">
      <c r="B25" s="3" t="s">
        <v>58</v>
      </c>
      <c r="C25" s="3">
        <v>550</v>
      </c>
      <c r="D25" s="3">
        <v>550</v>
      </c>
      <c r="E25" s="3">
        <v>2500</v>
      </c>
      <c r="F25" s="3">
        <v>21200</v>
      </c>
      <c r="G25" s="3">
        <v>5100</v>
      </c>
      <c r="H25" s="3">
        <v>5060</v>
      </c>
      <c r="I25" s="3">
        <v>0</v>
      </c>
      <c r="J25" s="3">
        <v>15650</v>
      </c>
      <c r="K25" s="3">
        <v>550</v>
      </c>
      <c r="L25" s="22"/>
      <c r="M25" s="3">
        <v>51160</v>
      </c>
      <c r="N25" s="3"/>
    </row>
    <row r="26" spans="2:14">
      <c r="B26" s="3" t="s">
        <v>59</v>
      </c>
      <c r="C26" s="3">
        <v>3500</v>
      </c>
      <c r="D26" s="3">
        <v>6400</v>
      </c>
      <c r="E26" s="3">
        <v>1403.68</v>
      </c>
      <c r="F26" s="3">
        <v>17700</v>
      </c>
      <c r="G26" s="3">
        <v>1400</v>
      </c>
      <c r="H26" s="3">
        <v>1400</v>
      </c>
      <c r="I26" s="3">
        <v>0</v>
      </c>
      <c r="J26" s="3">
        <v>5450</v>
      </c>
      <c r="K26" s="3">
        <v>700</v>
      </c>
      <c r="L26" s="22"/>
      <c r="M26" s="3">
        <v>37953.68</v>
      </c>
      <c r="N26" s="3"/>
    </row>
    <row r="27" spans="2:14">
      <c r="B27" s="3" t="s">
        <v>60</v>
      </c>
      <c r="C27" s="3">
        <v>1600</v>
      </c>
      <c r="D27" s="3">
        <v>1600</v>
      </c>
      <c r="E27" s="3">
        <v>3200</v>
      </c>
      <c r="F27" s="3">
        <v>11800</v>
      </c>
      <c r="G27" s="3">
        <v>2400</v>
      </c>
      <c r="H27" s="3">
        <v>1600</v>
      </c>
      <c r="I27" s="3">
        <v>0</v>
      </c>
      <c r="J27" s="3">
        <v>1600</v>
      </c>
      <c r="K27" s="3">
        <v>800</v>
      </c>
      <c r="L27" s="22"/>
      <c r="M27" s="3">
        <v>24600</v>
      </c>
      <c r="N27" s="3"/>
    </row>
    <row r="28" spans="2:14">
      <c r="B28" s="3" t="s">
        <v>55</v>
      </c>
      <c r="C28" s="3">
        <v>226634.7</v>
      </c>
      <c r="D28" s="3">
        <v>326949.62</v>
      </c>
      <c r="E28" s="3">
        <v>501958.21</v>
      </c>
      <c r="F28" s="3">
        <v>773634.32</v>
      </c>
      <c r="G28" s="3">
        <v>289130.02</v>
      </c>
      <c r="H28" s="3">
        <v>336889.83</v>
      </c>
      <c r="I28" s="3">
        <v>68190.559999999998</v>
      </c>
      <c r="J28" s="3">
        <v>277259.89</v>
      </c>
      <c r="K28" s="3">
        <v>426656.03</v>
      </c>
      <c r="L28" s="22"/>
      <c r="M28" s="3">
        <v>3227303.1800000006</v>
      </c>
      <c r="N28" s="3"/>
    </row>
    <row r="29" spans="2:14">
      <c r="B29" s="3" t="s">
        <v>56</v>
      </c>
      <c r="C29" s="3">
        <v>1997.2</v>
      </c>
      <c r="D29" s="3">
        <v>2292.3000000000002</v>
      </c>
      <c r="E29" s="3">
        <v>6859.07</v>
      </c>
      <c r="F29" s="3">
        <v>4988</v>
      </c>
      <c r="G29" s="3">
        <v>3958</v>
      </c>
      <c r="H29" s="3">
        <v>6618.47</v>
      </c>
      <c r="I29" s="3">
        <v>0</v>
      </c>
      <c r="J29" s="3">
        <v>12191</v>
      </c>
      <c r="K29" s="3">
        <v>4140.3999999999996</v>
      </c>
      <c r="L29" s="22"/>
      <c r="M29" s="3">
        <v>43044.44</v>
      </c>
      <c r="N29" s="3"/>
    </row>
    <row r="30" spans="2:14">
      <c r="B30" s="3" t="s">
        <v>57</v>
      </c>
      <c r="C30" s="3">
        <v>1811</v>
      </c>
      <c r="D30" s="3">
        <v>615</v>
      </c>
      <c r="E30" s="3">
        <v>618</v>
      </c>
      <c r="F30" s="3">
        <v>0</v>
      </c>
      <c r="G30" s="3">
        <v>499.5</v>
      </c>
      <c r="H30" s="3">
        <v>0</v>
      </c>
      <c r="I30" s="3">
        <v>0</v>
      </c>
      <c r="J30" s="3">
        <v>0</v>
      </c>
      <c r="K30" s="3">
        <v>800</v>
      </c>
      <c r="L30" s="22"/>
      <c r="M30" s="3">
        <v>4343.5</v>
      </c>
      <c r="N30" s="3"/>
    </row>
    <row r="31" spans="2:14">
      <c r="B31" s="3" t="s">
        <v>58</v>
      </c>
      <c r="C31" s="3">
        <v>0</v>
      </c>
      <c r="D31" s="3">
        <v>750</v>
      </c>
      <c r="E31" s="3">
        <v>0</v>
      </c>
      <c r="F31" s="3">
        <v>400</v>
      </c>
      <c r="G31" s="3">
        <v>696</v>
      </c>
      <c r="H31" s="3">
        <v>0</v>
      </c>
      <c r="I31" s="3">
        <v>0</v>
      </c>
      <c r="J31" s="3">
        <v>0</v>
      </c>
      <c r="K31" s="3">
        <v>0</v>
      </c>
      <c r="L31" s="22"/>
      <c r="M31" s="3">
        <v>1846</v>
      </c>
      <c r="N31" s="3"/>
    </row>
    <row r="32" spans="2:14">
      <c r="B32" s="3" t="s">
        <v>59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22"/>
      <c r="M32" s="3">
        <v>0</v>
      </c>
      <c r="N32" s="3"/>
    </row>
    <row r="33" spans="2:14">
      <c r="B33" s="3" t="s">
        <v>61</v>
      </c>
      <c r="C33" s="3">
        <v>8385.02</v>
      </c>
      <c r="D33" s="3">
        <v>524.79999999999995</v>
      </c>
      <c r="E33" s="3">
        <v>7933.1</v>
      </c>
      <c r="F33" s="3">
        <v>-15778.92</v>
      </c>
      <c r="G33" s="3">
        <v>200</v>
      </c>
      <c r="H33" s="3">
        <v>0</v>
      </c>
      <c r="I33" s="3">
        <v>0</v>
      </c>
      <c r="J33" s="3">
        <v>0</v>
      </c>
      <c r="K33" s="3">
        <v>0</v>
      </c>
      <c r="L33" s="22"/>
      <c r="M33" s="3">
        <v>1263.9999999999982</v>
      </c>
      <c r="N33" s="3"/>
    </row>
    <row r="34" spans="2:14">
      <c r="B34" s="3" t="s">
        <v>62</v>
      </c>
      <c r="C34" s="3">
        <v>517.54</v>
      </c>
      <c r="D34" s="3">
        <v>798.21</v>
      </c>
      <c r="E34" s="3">
        <v>1022.86</v>
      </c>
      <c r="F34" s="3">
        <v>1609.94</v>
      </c>
      <c r="G34" s="3">
        <v>1317.28</v>
      </c>
      <c r="H34" s="3">
        <v>86.84</v>
      </c>
      <c r="I34" s="3">
        <v>202.76</v>
      </c>
      <c r="J34" s="3">
        <v>726.48</v>
      </c>
      <c r="K34" s="3">
        <v>1847.16</v>
      </c>
      <c r="L34" s="22"/>
      <c r="M34" s="3">
        <v>8129.07</v>
      </c>
      <c r="N34" s="3"/>
    </row>
    <row r="35" spans="2:14" ht="15.75" thickBot="1">
      <c r="B35" s="3" t="s">
        <v>63</v>
      </c>
      <c r="C35" s="3">
        <v>2756.56</v>
      </c>
      <c r="D35" s="3">
        <v>7946.96</v>
      </c>
      <c r="E35" s="3">
        <v>80.400000000000006</v>
      </c>
      <c r="F35" s="3">
        <v>0.91</v>
      </c>
      <c r="G35" s="3">
        <v>-80</v>
      </c>
      <c r="H35" s="3">
        <v>20</v>
      </c>
      <c r="I35" s="3">
        <v>0</v>
      </c>
      <c r="J35" s="3">
        <v>1</v>
      </c>
      <c r="K35" s="3">
        <v>-10703.52</v>
      </c>
      <c r="L35" s="22"/>
      <c r="M35" s="3">
        <v>22.309999999999491</v>
      </c>
      <c r="N35" s="3"/>
    </row>
    <row r="36" spans="2:14" s="13" customFormat="1">
      <c r="B36" s="29" t="s">
        <v>64</v>
      </c>
      <c r="C36" s="27">
        <v>502718.4</v>
      </c>
      <c r="D36" s="27">
        <v>454341.81</v>
      </c>
      <c r="E36" s="27">
        <v>656370.1399999999</v>
      </c>
      <c r="F36" s="27">
        <v>1176563.2299999997</v>
      </c>
      <c r="G36" s="27">
        <v>866961.17</v>
      </c>
      <c r="H36" s="27">
        <v>731803.05999999994</v>
      </c>
      <c r="I36" s="27">
        <v>123425.40999999999</v>
      </c>
      <c r="J36" s="27">
        <v>399157.18</v>
      </c>
      <c r="K36" s="27">
        <v>605528.47000000009</v>
      </c>
      <c r="L36" s="28"/>
      <c r="M36" s="27">
        <v>5516868.870000001</v>
      </c>
      <c r="N36" s="29"/>
    </row>
    <row r="37" spans="2:14" s="13" customFormat="1" ht="15.75" thickBot="1"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8"/>
      <c r="M37" s="29"/>
      <c r="N37" s="29"/>
    </row>
    <row r="38" spans="2:14" s="13" customFormat="1">
      <c r="B38" s="29" t="s">
        <v>65</v>
      </c>
      <c r="C38" s="27">
        <v>502718.4</v>
      </c>
      <c r="D38" s="27">
        <v>454341.81</v>
      </c>
      <c r="E38" s="27">
        <v>656370.1399999999</v>
      </c>
      <c r="F38" s="27">
        <v>1176563.2299999997</v>
      </c>
      <c r="G38" s="27">
        <v>866961.17</v>
      </c>
      <c r="H38" s="27">
        <v>731803.05999999994</v>
      </c>
      <c r="I38" s="27">
        <v>123425.40999999999</v>
      </c>
      <c r="J38" s="27">
        <v>399157.18</v>
      </c>
      <c r="K38" s="27">
        <v>605528.47000000009</v>
      </c>
      <c r="L38" s="28"/>
      <c r="M38" s="27">
        <v>5516868.870000001</v>
      </c>
      <c r="N38" s="29"/>
    </row>
    <row r="39" spans="2:14" s="13" customFormat="1" ht="15.75" thickBot="1"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8"/>
      <c r="M39" s="29"/>
      <c r="N39" s="29"/>
    </row>
    <row r="40" spans="2:14" s="13" customFormat="1">
      <c r="B40" s="29" t="s">
        <v>66</v>
      </c>
      <c r="C40" s="27">
        <v>-255210.80000000002</v>
      </c>
      <c r="D40" s="27">
        <v>1238545.7599999998</v>
      </c>
      <c r="E40" s="27">
        <v>-275453.17999999988</v>
      </c>
      <c r="F40" s="27">
        <v>-1573280.7299999997</v>
      </c>
      <c r="G40" s="27">
        <v>-535795.46000000008</v>
      </c>
      <c r="H40" s="27">
        <v>2152512.87</v>
      </c>
      <c r="I40" s="27">
        <v>142509.70000000001</v>
      </c>
      <c r="J40" s="27">
        <v>201790.83999999991</v>
      </c>
      <c r="K40" s="27">
        <v>-610901.51000000013</v>
      </c>
      <c r="L40" s="28"/>
      <c r="M40" s="27">
        <v>484717.48999999929</v>
      </c>
      <c r="N40" s="29"/>
    </row>
  </sheetData>
  <phoneticPr fontId="10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360"/>
  <sheetViews>
    <sheetView topLeftCell="A322" workbookViewId="0">
      <selection activeCell="B359" sqref="B359"/>
    </sheetView>
  </sheetViews>
  <sheetFormatPr defaultColWidth="11.42578125" defaultRowHeight="15"/>
  <cols>
    <col min="1" max="1" width="8.7109375" style="99" customWidth="1"/>
    <col min="2" max="2" width="38.85546875" style="12" bestFit="1" customWidth="1"/>
    <col min="3" max="8" width="13" style="12" bestFit="1" customWidth="1"/>
    <col min="9" max="14" width="11.42578125" style="12"/>
  </cols>
  <sheetData>
    <row r="1" spans="1:14">
      <c r="A1" s="96" t="s">
        <v>677</v>
      </c>
      <c r="B1" s="11"/>
      <c r="C1" s="11"/>
      <c r="D1" s="11"/>
      <c r="E1" s="11"/>
      <c r="F1" s="11"/>
      <c r="G1" s="11"/>
      <c r="H1" s="11"/>
    </row>
    <row r="2" spans="1:14">
      <c r="A2" s="96" t="s">
        <v>682</v>
      </c>
      <c r="B2" s="11"/>
      <c r="C2" s="11"/>
      <c r="D2" s="11"/>
      <c r="E2" s="11"/>
      <c r="F2" s="11"/>
      <c r="G2" s="11"/>
      <c r="H2" s="11"/>
    </row>
    <row r="3" spans="1:14">
      <c r="A3" s="97" t="s">
        <v>715</v>
      </c>
    </row>
    <row r="4" spans="1:14" ht="15.75" thickBot="1">
      <c r="A4" s="97"/>
    </row>
    <row r="5" spans="1:14" s="15" customFormat="1">
      <c r="A5" s="98"/>
      <c r="B5" s="14" t="s">
        <v>68</v>
      </c>
      <c r="C5" s="14" t="s">
        <v>69</v>
      </c>
      <c r="D5" s="14" t="s">
        <v>70</v>
      </c>
      <c r="E5" s="14"/>
      <c r="F5" s="14"/>
      <c r="G5" s="14" t="s">
        <v>69</v>
      </c>
      <c r="H5" s="14" t="s">
        <v>71</v>
      </c>
      <c r="I5" s="89"/>
      <c r="J5" s="89"/>
      <c r="K5" s="89"/>
      <c r="L5" s="89"/>
      <c r="M5" s="89"/>
      <c r="N5" s="89"/>
    </row>
    <row r="6" spans="1:14" s="15" customFormat="1" ht="15.75" thickBot="1">
      <c r="A6" s="98"/>
      <c r="B6" s="16"/>
      <c r="C6" s="16" t="s">
        <v>72</v>
      </c>
      <c r="D6" s="16" t="s">
        <v>73</v>
      </c>
      <c r="E6" s="16" t="s">
        <v>74</v>
      </c>
      <c r="F6" s="16" t="s">
        <v>75</v>
      </c>
      <c r="G6" s="16" t="s">
        <v>72</v>
      </c>
      <c r="H6" s="16" t="s">
        <v>73</v>
      </c>
      <c r="I6" s="89"/>
      <c r="J6" s="89"/>
      <c r="K6" s="89"/>
      <c r="L6" s="89"/>
      <c r="M6" s="89"/>
      <c r="N6" s="89"/>
    </row>
    <row r="7" spans="1:14" s="13" customFormat="1">
      <c r="A7" s="97"/>
      <c r="B7" s="32" t="s">
        <v>77</v>
      </c>
      <c r="C7" s="32">
        <v>11153987.560000001</v>
      </c>
      <c r="D7" s="32" t="s">
        <v>1</v>
      </c>
      <c r="E7" s="32">
        <v>14852396.49</v>
      </c>
      <c r="F7" s="32">
        <v>15555304</v>
      </c>
      <c r="G7" s="32">
        <v>10451080.050000001</v>
      </c>
      <c r="H7" s="32" t="s">
        <v>1</v>
      </c>
      <c r="I7" s="32"/>
      <c r="J7" s="32"/>
      <c r="K7" s="32"/>
      <c r="L7" s="32"/>
      <c r="M7" s="32"/>
      <c r="N7" s="32"/>
    </row>
    <row r="8" spans="1:14" s="13" customFormat="1">
      <c r="A8" s="97"/>
      <c r="B8" s="32" t="s">
        <v>79</v>
      </c>
      <c r="C8" s="32">
        <v>2521710.9700000002</v>
      </c>
      <c r="D8" s="32" t="s">
        <v>1</v>
      </c>
      <c r="E8" s="32">
        <v>14852296.49</v>
      </c>
      <c r="F8" s="32">
        <v>15555304</v>
      </c>
      <c r="G8" s="32">
        <v>1818703.46</v>
      </c>
      <c r="H8" s="32" t="s">
        <v>1</v>
      </c>
      <c r="I8" s="32"/>
      <c r="J8" s="32"/>
      <c r="K8" s="32"/>
      <c r="L8" s="32"/>
      <c r="M8" s="32"/>
      <c r="N8" s="32"/>
    </row>
    <row r="9" spans="1:14" s="13" customFormat="1">
      <c r="A9" s="97"/>
      <c r="B9" s="32" t="s">
        <v>12</v>
      </c>
      <c r="C9" s="32">
        <v>5000</v>
      </c>
      <c r="D9" s="32" t="s">
        <v>1</v>
      </c>
      <c r="E9" s="32">
        <v>0</v>
      </c>
      <c r="F9" s="32">
        <v>0</v>
      </c>
      <c r="G9" s="32">
        <v>5000</v>
      </c>
      <c r="H9" s="32" t="s">
        <v>1</v>
      </c>
      <c r="I9" s="32"/>
      <c r="J9" s="32"/>
      <c r="K9" s="32"/>
      <c r="L9" s="32"/>
      <c r="M9" s="32"/>
      <c r="N9" s="32"/>
    </row>
    <row r="10" spans="1:14">
      <c r="B10" s="12" t="s">
        <v>82</v>
      </c>
      <c r="C10" s="12">
        <v>5000</v>
      </c>
      <c r="D10" s="12" t="s">
        <v>1</v>
      </c>
      <c r="E10" s="12">
        <v>0</v>
      </c>
      <c r="F10" s="12">
        <v>0</v>
      </c>
      <c r="G10" s="12">
        <v>5000</v>
      </c>
      <c r="H10" s="12" t="s">
        <v>1</v>
      </c>
    </row>
    <row r="11" spans="1:14" s="13" customFormat="1">
      <c r="A11" s="97"/>
      <c r="B11" s="32" t="s">
        <v>13</v>
      </c>
      <c r="C11" s="32">
        <v>365125.26</v>
      </c>
      <c r="D11" s="32" t="s">
        <v>1</v>
      </c>
      <c r="E11" s="32">
        <v>7733996.8300000001</v>
      </c>
      <c r="F11" s="32">
        <v>8117882.4400000004</v>
      </c>
      <c r="G11" s="32">
        <v>-18760.349999999999</v>
      </c>
      <c r="H11" s="32" t="s">
        <v>1</v>
      </c>
      <c r="I11" s="32"/>
      <c r="J11" s="32"/>
      <c r="K11" s="32"/>
      <c r="L11" s="32"/>
      <c r="M11" s="32"/>
      <c r="N11" s="32"/>
    </row>
    <row r="12" spans="1:14">
      <c r="B12" s="12" t="s">
        <v>85</v>
      </c>
      <c r="C12" s="12">
        <v>365125.26</v>
      </c>
      <c r="D12" s="12" t="s">
        <v>1</v>
      </c>
      <c r="E12" s="12">
        <v>7733996.8300000001</v>
      </c>
      <c r="F12" s="12">
        <v>8117882.4400000004</v>
      </c>
      <c r="G12" s="12">
        <v>-18760.349999999999</v>
      </c>
      <c r="H12" s="12" t="s">
        <v>1</v>
      </c>
    </row>
    <row r="13" spans="1:14" s="13" customFormat="1">
      <c r="A13" s="97"/>
      <c r="B13" s="32" t="s">
        <v>14</v>
      </c>
      <c r="C13" s="32">
        <v>1884443.57</v>
      </c>
      <c r="D13" s="32" t="s">
        <v>1</v>
      </c>
      <c r="E13" s="32">
        <v>7046813.5999999996</v>
      </c>
      <c r="F13" s="32">
        <v>7329338.5199999996</v>
      </c>
      <c r="G13" s="32">
        <v>1601918.65</v>
      </c>
      <c r="H13" s="32" t="s">
        <v>1</v>
      </c>
      <c r="I13" s="32"/>
      <c r="J13" s="32"/>
      <c r="K13" s="32"/>
      <c r="L13" s="32"/>
      <c r="M13" s="32"/>
      <c r="N13" s="32"/>
    </row>
    <row r="14" spans="1:14">
      <c r="B14" s="12" t="s">
        <v>92</v>
      </c>
      <c r="C14" s="12">
        <v>1884443.57</v>
      </c>
      <c r="D14" s="12" t="s">
        <v>1</v>
      </c>
      <c r="E14" s="12">
        <v>7046813.5999999996</v>
      </c>
      <c r="F14" s="12">
        <v>7329338.5199999996</v>
      </c>
      <c r="G14" s="12">
        <v>1601918.65</v>
      </c>
      <c r="H14" s="12" t="s">
        <v>1</v>
      </c>
    </row>
    <row r="15" spans="1:14" s="13" customFormat="1">
      <c r="A15" s="97"/>
      <c r="B15" s="32" t="s">
        <v>15</v>
      </c>
      <c r="C15" s="32">
        <v>254991.07</v>
      </c>
      <c r="D15" s="32" t="s">
        <v>1</v>
      </c>
      <c r="E15" s="32">
        <v>60642.68</v>
      </c>
      <c r="F15" s="32">
        <v>108083.04</v>
      </c>
      <c r="G15" s="32">
        <v>207550.71</v>
      </c>
      <c r="H15" s="32" t="s">
        <v>1</v>
      </c>
      <c r="I15" s="32"/>
      <c r="J15" s="32"/>
      <c r="K15" s="32"/>
      <c r="L15" s="32"/>
      <c r="M15" s="32"/>
      <c r="N15" s="32"/>
    </row>
    <row r="16" spans="1:14">
      <c r="B16" s="12" t="s">
        <v>97</v>
      </c>
      <c r="C16" s="12">
        <v>1999.96</v>
      </c>
      <c r="D16" s="12" t="s">
        <v>1</v>
      </c>
      <c r="E16" s="12">
        <v>0</v>
      </c>
      <c r="F16" s="12">
        <v>0</v>
      </c>
      <c r="G16" s="12">
        <v>1999.96</v>
      </c>
      <c r="H16" s="12" t="s">
        <v>1</v>
      </c>
    </row>
    <row r="17" spans="2:8">
      <c r="B17" s="12" t="s">
        <v>99</v>
      </c>
      <c r="C17" s="12">
        <v>8999.86</v>
      </c>
      <c r="D17" s="12" t="s">
        <v>1</v>
      </c>
      <c r="E17" s="12">
        <v>0</v>
      </c>
      <c r="F17" s="12">
        <v>0</v>
      </c>
      <c r="G17" s="12">
        <v>8999.86</v>
      </c>
      <c r="H17" s="12" t="s">
        <v>1</v>
      </c>
    </row>
    <row r="18" spans="2:8">
      <c r="B18" s="12" t="s">
        <v>101</v>
      </c>
      <c r="C18" s="12">
        <v>5000</v>
      </c>
      <c r="D18" s="12" t="s">
        <v>1</v>
      </c>
      <c r="E18" s="12">
        <v>0</v>
      </c>
      <c r="F18" s="12">
        <v>0</v>
      </c>
      <c r="G18" s="12">
        <v>5000</v>
      </c>
      <c r="H18" s="12" t="s">
        <v>1</v>
      </c>
    </row>
    <row r="19" spans="2:8">
      <c r="B19" s="12" t="s">
        <v>103</v>
      </c>
      <c r="C19" s="12">
        <v>4464.1899999999996</v>
      </c>
      <c r="D19" s="12" t="s">
        <v>1</v>
      </c>
      <c r="E19" s="12">
        <v>1500</v>
      </c>
      <c r="F19" s="12">
        <v>5964.19</v>
      </c>
      <c r="G19" s="12">
        <v>0</v>
      </c>
      <c r="H19" s="12" t="s">
        <v>1</v>
      </c>
    </row>
    <row r="20" spans="2:8">
      <c r="B20" s="12" t="s">
        <v>105</v>
      </c>
      <c r="C20" s="12">
        <v>10482.66</v>
      </c>
      <c r="D20" s="12" t="s">
        <v>1</v>
      </c>
      <c r="E20" s="12">
        <v>3000</v>
      </c>
      <c r="F20" s="12">
        <v>3054.12</v>
      </c>
      <c r="G20" s="12">
        <v>10428.540000000001</v>
      </c>
      <c r="H20" s="12" t="s">
        <v>1</v>
      </c>
    </row>
    <row r="21" spans="2:8">
      <c r="B21" s="12" t="s">
        <v>107</v>
      </c>
      <c r="C21" s="12">
        <v>3999.84</v>
      </c>
      <c r="D21" s="12" t="s">
        <v>1</v>
      </c>
      <c r="E21" s="12">
        <v>0</v>
      </c>
      <c r="F21" s="12">
        <v>0</v>
      </c>
      <c r="G21" s="12">
        <v>3999.84</v>
      </c>
      <c r="H21" s="12" t="s">
        <v>1</v>
      </c>
    </row>
    <row r="22" spans="2:8">
      <c r="B22" s="12" t="s">
        <v>109</v>
      </c>
      <c r="C22" s="12">
        <v>16051.96</v>
      </c>
      <c r="D22" s="12" t="s">
        <v>1</v>
      </c>
      <c r="E22" s="12">
        <v>0</v>
      </c>
      <c r="F22" s="12">
        <v>16000</v>
      </c>
      <c r="G22" s="12">
        <v>51.96</v>
      </c>
      <c r="H22" s="12" t="s">
        <v>1</v>
      </c>
    </row>
    <row r="23" spans="2:8">
      <c r="B23" s="12" t="s">
        <v>111</v>
      </c>
      <c r="C23" s="12">
        <v>3283.32</v>
      </c>
      <c r="D23" s="12" t="s">
        <v>1</v>
      </c>
      <c r="E23" s="12">
        <v>0</v>
      </c>
      <c r="F23" s="12">
        <v>3283.32</v>
      </c>
      <c r="G23" s="12">
        <v>0</v>
      </c>
      <c r="H23" s="12" t="s">
        <v>1</v>
      </c>
    </row>
    <row r="24" spans="2:8">
      <c r="B24" s="12" t="s">
        <v>115</v>
      </c>
      <c r="C24" s="12">
        <v>3082.79</v>
      </c>
      <c r="D24" s="12" t="s">
        <v>1</v>
      </c>
      <c r="E24" s="12">
        <v>0</v>
      </c>
      <c r="F24" s="12">
        <v>0</v>
      </c>
      <c r="G24" s="12">
        <v>3082.79</v>
      </c>
      <c r="H24" s="12" t="s">
        <v>1</v>
      </c>
    </row>
    <row r="25" spans="2:8">
      <c r="B25" s="12" t="s">
        <v>117</v>
      </c>
      <c r="C25" s="12">
        <v>80099.740000000005</v>
      </c>
      <c r="D25" s="12" t="s">
        <v>1</v>
      </c>
      <c r="E25" s="12">
        <v>0</v>
      </c>
      <c r="F25" s="12">
        <v>0</v>
      </c>
      <c r="G25" s="12">
        <v>80099.740000000005</v>
      </c>
      <c r="H25" s="12" t="s">
        <v>1</v>
      </c>
    </row>
    <row r="26" spans="2:8">
      <c r="B26" s="12" t="s">
        <v>119</v>
      </c>
      <c r="C26" s="12">
        <v>5000</v>
      </c>
      <c r="D26" s="12" t="s">
        <v>1</v>
      </c>
      <c r="E26" s="12">
        <v>0</v>
      </c>
      <c r="F26" s="12">
        <v>0</v>
      </c>
      <c r="G26" s="12">
        <v>5000</v>
      </c>
      <c r="H26" s="12" t="s">
        <v>1</v>
      </c>
    </row>
    <row r="27" spans="2:8">
      <c r="B27" s="12" t="s">
        <v>123</v>
      </c>
      <c r="C27" s="12">
        <v>2155.63</v>
      </c>
      <c r="D27" s="12" t="s">
        <v>1</v>
      </c>
      <c r="E27" s="12">
        <v>800</v>
      </c>
      <c r="F27" s="12">
        <v>0</v>
      </c>
      <c r="G27" s="12">
        <v>2955.63</v>
      </c>
      <c r="H27" s="12" t="s">
        <v>1</v>
      </c>
    </row>
    <row r="28" spans="2:8">
      <c r="B28" s="12" t="s">
        <v>125</v>
      </c>
      <c r="C28" s="12">
        <v>-0.65</v>
      </c>
      <c r="D28" s="12" t="s">
        <v>1</v>
      </c>
      <c r="E28" s="12">
        <v>0</v>
      </c>
      <c r="F28" s="12">
        <v>0</v>
      </c>
      <c r="G28" s="12">
        <v>-0.65</v>
      </c>
      <c r="H28" s="12" t="s">
        <v>1</v>
      </c>
    </row>
    <row r="29" spans="2:8">
      <c r="B29" s="12" t="s">
        <v>127</v>
      </c>
      <c r="C29" s="12">
        <v>5000</v>
      </c>
      <c r="D29" s="12" t="s">
        <v>1</v>
      </c>
      <c r="E29" s="12">
        <v>0</v>
      </c>
      <c r="F29" s="12">
        <v>0</v>
      </c>
      <c r="G29" s="12">
        <v>5000</v>
      </c>
      <c r="H29" s="12" t="s">
        <v>1</v>
      </c>
    </row>
    <row r="30" spans="2:8">
      <c r="B30" s="12" t="s">
        <v>129</v>
      </c>
      <c r="C30" s="12">
        <v>820</v>
      </c>
      <c r="D30" s="12" t="s">
        <v>1</v>
      </c>
      <c r="E30" s="12">
        <v>0</v>
      </c>
      <c r="F30" s="12">
        <v>820</v>
      </c>
      <c r="G30" s="12">
        <v>0</v>
      </c>
      <c r="H30" s="12" t="s">
        <v>1</v>
      </c>
    </row>
    <row r="31" spans="2:8">
      <c r="B31" s="12" t="s">
        <v>131</v>
      </c>
      <c r="C31" s="12">
        <v>1000</v>
      </c>
      <c r="D31" s="12" t="s">
        <v>1</v>
      </c>
      <c r="E31" s="12">
        <v>0</v>
      </c>
      <c r="F31" s="12">
        <v>1000</v>
      </c>
      <c r="G31" s="12">
        <v>0</v>
      </c>
      <c r="H31" s="12" t="s">
        <v>1</v>
      </c>
    </row>
    <row r="32" spans="2:8">
      <c r="B32" s="12" t="s">
        <v>133</v>
      </c>
      <c r="C32" s="12">
        <v>2538.37</v>
      </c>
      <c r="D32" s="12" t="s">
        <v>1</v>
      </c>
      <c r="E32" s="12">
        <v>0</v>
      </c>
      <c r="F32" s="12">
        <v>1611.41</v>
      </c>
      <c r="G32" s="12">
        <v>926.96</v>
      </c>
      <c r="H32" s="12" t="s">
        <v>1</v>
      </c>
    </row>
    <row r="33" spans="1:14">
      <c r="B33" s="12" t="s">
        <v>137</v>
      </c>
      <c r="C33" s="12">
        <v>5000</v>
      </c>
      <c r="D33" s="12" t="s">
        <v>1</v>
      </c>
      <c r="E33" s="12">
        <v>0</v>
      </c>
      <c r="F33" s="12">
        <v>0</v>
      </c>
      <c r="G33" s="12">
        <v>5000</v>
      </c>
      <c r="H33" s="12" t="s">
        <v>1</v>
      </c>
    </row>
    <row r="34" spans="1:14" ht="15.75" thickBot="1">
      <c r="A34" s="97"/>
    </row>
    <row r="35" spans="1:14" s="15" customFormat="1">
      <c r="A35" s="98"/>
      <c r="B35" s="14" t="s">
        <v>68</v>
      </c>
      <c r="C35" s="14" t="s">
        <v>69</v>
      </c>
      <c r="D35" s="14" t="s">
        <v>70</v>
      </c>
      <c r="E35" s="14"/>
      <c r="F35" s="14"/>
      <c r="G35" s="14" t="s">
        <v>69</v>
      </c>
      <c r="H35" s="14" t="s">
        <v>71</v>
      </c>
      <c r="I35" s="89"/>
      <c r="J35" s="89"/>
      <c r="K35" s="89"/>
      <c r="L35" s="89"/>
      <c r="M35" s="89"/>
      <c r="N35" s="89"/>
    </row>
    <row r="36" spans="1:14" s="15" customFormat="1" ht="15.75" thickBot="1">
      <c r="A36" s="98"/>
      <c r="B36" s="16"/>
      <c r="C36" s="16" t="s">
        <v>72</v>
      </c>
      <c r="D36" s="16" t="s">
        <v>73</v>
      </c>
      <c r="E36" s="16" t="s">
        <v>74</v>
      </c>
      <c r="F36" s="16" t="s">
        <v>75</v>
      </c>
      <c r="G36" s="16" t="s">
        <v>72</v>
      </c>
      <c r="H36" s="16" t="s">
        <v>73</v>
      </c>
      <c r="I36" s="89"/>
      <c r="J36" s="89"/>
      <c r="K36" s="89"/>
      <c r="L36" s="89"/>
      <c r="M36" s="89"/>
      <c r="N36" s="89"/>
    </row>
    <row r="37" spans="1:14">
      <c r="B37" s="12" t="s">
        <v>139</v>
      </c>
      <c r="C37" s="12">
        <v>6000</v>
      </c>
      <c r="D37" s="12" t="s">
        <v>1</v>
      </c>
      <c r="E37" s="12">
        <v>0</v>
      </c>
      <c r="F37" s="12">
        <v>0</v>
      </c>
      <c r="G37" s="12">
        <v>6000</v>
      </c>
      <c r="H37" s="12" t="s">
        <v>1</v>
      </c>
    </row>
    <row r="38" spans="1:14">
      <c r="B38" s="12" t="s">
        <v>141</v>
      </c>
      <c r="C38" s="12">
        <v>6000</v>
      </c>
      <c r="D38" s="12" t="s">
        <v>1</v>
      </c>
      <c r="E38" s="12">
        <v>6000</v>
      </c>
      <c r="F38" s="12">
        <v>12000</v>
      </c>
      <c r="G38" s="12">
        <v>0</v>
      </c>
      <c r="H38" s="12" t="s">
        <v>1</v>
      </c>
    </row>
    <row r="39" spans="1:14">
      <c r="B39" s="12" t="s">
        <v>143</v>
      </c>
      <c r="C39" s="12">
        <v>6000</v>
      </c>
      <c r="D39" s="12" t="s">
        <v>1</v>
      </c>
      <c r="E39" s="12">
        <v>6000</v>
      </c>
      <c r="F39" s="12">
        <v>12000</v>
      </c>
      <c r="G39" s="12">
        <v>0</v>
      </c>
      <c r="H39" s="12" t="s">
        <v>1</v>
      </c>
    </row>
    <row r="40" spans="1:14">
      <c r="B40" s="12" t="s">
        <v>147</v>
      </c>
      <c r="C40" s="12">
        <v>6000</v>
      </c>
      <c r="D40" s="12" t="s">
        <v>1</v>
      </c>
      <c r="E40" s="12">
        <v>6000</v>
      </c>
      <c r="F40" s="12">
        <v>12000</v>
      </c>
      <c r="G40" s="12">
        <v>0</v>
      </c>
      <c r="H40" s="12" t="s">
        <v>1</v>
      </c>
    </row>
    <row r="41" spans="1:14">
      <c r="B41" s="12" t="s">
        <v>149</v>
      </c>
      <c r="C41" s="12">
        <v>-0.08</v>
      </c>
      <c r="D41" s="12" t="s">
        <v>1</v>
      </c>
      <c r="E41" s="12">
        <v>0</v>
      </c>
      <c r="F41" s="12">
        <v>0</v>
      </c>
      <c r="G41" s="12">
        <v>-0.08</v>
      </c>
      <c r="H41" s="12" t="s">
        <v>1</v>
      </c>
    </row>
    <row r="42" spans="1:14">
      <c r="B42" s="12" t="s">
        <v>153</v>
      </c>
      <c r="C42" s="12">
        <v>6000</v>
      </c>
      <c r="D42" s="12" t="s">
        <v>1</v>
      </c>
      <c r="E42" s="12">
        <v>6000</v>
      </c>
      <c r="F42" s="12">
        <v>12000</v>
      </c>
      <c r="G42" s="12">
        <v>0</v>
      </c>
      <c r="H42" s="12" t="s">
        <v>1</v>
      </c>
    </row>
    <row r="43" spans="1:14">
      <c r="B43" s="12" t="s">
        <v>155</v>
      </c>
      <c r="C43" s="12">
        <v>3000</v>
      </c>
      <c r="D43" s="12" t="s">
        <v>1</v>
      </c>
      <c r="E43" s="12">
        <v>0</v>
      </c>
      <c r="F43" s="12">
        <v>0</v>
      </c>
      <c r="G43" s="12">
        <v>3000</v>
      </c>
      <c r="H43" s="12" t="s">
        <v>1</v>
      </c>
    </row>
    <row r="44" spans="1:14">
      <c r="B44" s="12" t="s">
        <v>157</v>
      </c>
      <c r="C44" s="12">
        <v>20000</v>
      </c>
      <c r="D44" s="12" t="s">
        <v>1</v>
      </c>
      <c r="E44" s="12">
        <v>0</v>
      </c>
      <c r="F44" s="12">
        <v>0</v>
      </c>
      <c r="G44" s="12">
        <v>20000</v>
      </c>
      <c r="H44" s="12" t="s">
        <v>1</v>
      </c>
    </row>
    <row r="45" spans="1:14">
      <c r="B45" s="12" t="s">
        <v>159</v>
      </c>
      <c r="C45" s="12">
        <v>-233.84</v>
      </c>
      <c r="D45" s="12" t="s">
        <v>1</v>
      </c>
      <c r="E45" s="12">
        <v>0</v>
      </c>
      <c r="F45" s="12">
        <v>0</v>
      </c>
      <c r="G45" s="12">
        <v>-233.84</v>
      </c>
      <c r="H45" s="12" t="s">
        <v>1</v>
      </c>
    </row>
    <row r="46" spans="1:14">
      <c r="B46" s="12" t="s">
        <v>161</v>
      </c>
      <c r="C46" s="12">
        <v>147.32</v>
      </c>
      <c r="D46" s="12" t="s">
        <v>1</v>
      </c>
      <c r="E46" s="12">
        <v>202.68</v>
      </c>
      <c r="F46" s="12">
        <v>350</v>
      </c>
      <c r="G46" s="12">
        <v>0</v>
      </c>
      <c r="H46" s="12" t="s">
        <v>1</v>
      </c>
    </row>
    <row r="47" spans="1:14">
      <c r="B47" s="12" t="s">
        <v>165</v>
      </c>
      <c r="C47" s="12">
        <v>100</v>
      </c>
      <c r="D47" s="12" t="s">
        <v>1</v>
      </c>
      <c r="E47" s="12">
        <v>0</v>
      </c>
      <c r="F47" s="12">
        <v>0</v>
      </c>
      <c r="G47" s="12">
        <v>100</v>
      </c>
      <c r="H47" s="12" t="s">
        <v>1</v>
      </c>
    </row>
    <row r="48" spans="1:14">
      <c r="B48" s="12" t="s">
        <v>167</v>
      </c>
      <c r="C48" s="12">
        <v>15000</v>
      </c>
      <c r="D48" s="12" t="s">
        <v>1</v>
      </c>
      <c r="E48" s="12">
        <v>0</v>
      </c>
      <c r="F48" s="12">
        <v>0</v>
      </c>
      <c r="G48" s="12">
        <v>15000</v>
      </c>
      <c r="H48" s="12" t="s">
        <v>1</v>
      </c>
    </row>
    <row r="49" spans="1:14">
      <c r="B49" s="12" t="s">
        <v>177</v>
      </c>
      <c r="C49" s="12">
        <v>8000</v>
      </c>
      <c r="D49" s="12" t="s">
        <v>1</v>
      </c>
      <c r="E49" s="12">
        <v>0</v>
      </c>
      <c r="F49" s="12">
        <v>0</v>
      </c>
      <c r="G49" s="12">
        <v>8000</v>
      </c>
      <c r="H49" s="12" t="s">
        <v>1</v>
      </c>
    </row>
    <row r="50" spans="1:14">
      <c r="B50" s="12" t="s">
        <v>179</v>
      </c>
      <c r="C50" s="12">
        <v>4000</v>
      </c>
      <c r="D50" s="12" t="s">
        <v>1</v>
      </c>
      <c r="E50" s="12">
        <v>0</v>
      </c>
      <c r="F50" s="12">
        <v>0</v>
      </c>
      <c r="G50" s="12">
        <v>4000</v>
      </c>
      <c r="H50" s="12" t="s">
        <v>1</v>
      </c>
    </row>
    <row r="51" spans="1:14">
      <c r="B51" s="12" t="s">
        <v>181</v>
      </c>
      <c r="C51" s="12">
        <v>0</v>
      </c>
      <c r="D51" s="12" t="s">
        <v>1</v>
      </c>
      <c r="E51" s="12">
        <v>6000</v>
      </c>
      <c r="F51" s="12">
        <v>0</v>
      </c>
      <c r="G51" s="12">
        <v>6000</v>
      </c>
      <c r="H51" s="12" t="s">
        <v>1</v>
      </c>
    </row>
    <row r="52" spans="1:14">
      <c r="B52" s="12" t="s">
        <v>183</v>
      </c>
      <c r="C52" s="12">
        <v>3000</v>
      </c>
      <c r="D52" s="12" t="s">
        <v>1</v>
      </c>
      <c r="E52" s="12">
        <v>0</v>
      </c>
      <c r="F52" s="12">
        <v>0</v>
      </c>
      <c r="G52" s="12">
        <v>3000</v>
      </c>
      <c r="H52" s="12" t="s">
        <v>1</v>
      </c>
    </row>
    <row r="53" spans="1:14">
      <c r="B53" s="12" t="s">
        <v>185</v>
      </c>
      <c r="C53" s="12">
        <v>6000</v>
      </c>
      <c r="D53" s="12" t="s">
        <v>1</v>
      </c>
      <c r="E53" s="12">
        <v>6000</v>
      </c>
      <c r="F53" s="12">
        <v>12000</v>
      </c>
      <c r="G53" s="12">
        <v>0</v>
      </c>
      <c r="H53" s="12" t="s">
        <v>1</v>
      </c>
    </row>
    <row r="54" spans="1:14">
      <c r="B54" s="12" t="s">
        <v>187</v>
      </c>
      <c r="C54" s="12">
        <v>6000</v>
      </c>
      <c r="D54" s="12" t="s">
        <v>1</v>
      </c>
      <c r="E54" s="12">
        <v>6000</v>
      </c>
      <c r="F54" s="12">
        <v>12000</v>
      </c>
      <c r="G54" s="12">
        <v>0</v>
      </c>
      <c r="H54" s="12" t="s">
        <v>1</v>
      </c>
    </row>
    <row r="55" spans="1:14">
      <c r="B55" s="12" t="s">
        <v>193</v>
      </c>
      <c r="C55" s="12">
        <v>0</v>
      </c>
      <c r="D55" s="12" t="s">
        <v>1</v>
      </c>
      <c r="E55" s="12">
        <v>6000</v>
      </c>
      <c r="F55" s="12">
        <v>0</v>
      </c>
      <c r="G55" s="12">
        <v>6000</v>
      </c>
      <c r="H55" s="12" t="s">
        <v>1</v>
      </c>
    </row>
    <row r="56" spans="1:14">
      <c r="B56" s="12" t="s">
        <v>199</v>
      </c>
      <c r="C56" s="12">
        <v>0</v>
      </c>
      <c r="D56" s="12" t="s">
        <v>1</v>
      </c>
      <c r="E56" s="12">
        <v>4140</v>
      </c>
      <c r="F56" s="12">
        <v>0</v>
      </c>
      <c r="G56" s="12">
        <v>4140</v>
      </c>
      <c r="H56" s="12" t="s">
        <v>1</v>
      </c>
    </row>
    <row r="57" spans="1:14">
      <c r="B57" s="12" t="s">
        <v>201</v>
      </c>
      <c r="C57" s="12">
        <v>0</v>
      </c>
      <c r="D57" s="12" t="s">
        <v>1</v>
      </c>
      <c r="E57" s="12">
        <v>3000</v>
      </c>
      <c r="F57" s="12">
        <v>3000</v>
      </c>
      <c r="G57" s="12">
        <v>0</v>
      </c>
      <c r="H57" s="12" t="s">
        <v>1</v>
      </c>
    </row>
    <row r="58" spans="1:14">
      <c r="B58" s="12" t="s">
        <v>203</v>
      </c>
      <c r="C58" s="12">
        <v>1000</v>
      </c>
      <c r="D58" s="12" t="s">
        <v>1</v>
      </c>
      <c r="E58" s="12">
        <v>0</v>
      </c>
      <c r="F58" s="12">
        <v>1000</v>
      </c>
      <c r="G58" s="12">
        <v>0</v>
      </c>
      <c r="H58" s="12" t="s">
        <v>1</v>
      </c>
    </row>
    <row r="59" spans="1:14" s="13" customFormat="1">
      <c r="A59" s="97"/>
      <c r="B59" s="32" t="s">
        <v>16</v>
      </c>
      <c r="C59" s="32">
        <v>10651.07</v>
      </c>
      <c r="D59" s="32" t="s">
        <v>1</v>
      </c>
      <c r="E59" s="32">
        <v>843.38</v>
      </c>
      <c r="F59" s="32">
        <v>0</v>
      </c>
      <c r="G59" s="32">
        <v>11494.45</v>
      </c>
      <c r="H59" s="32" t="s">
        <v>1</v>
      </c>
      <c r="I59" s="32"/>
      <c r="J59" s="32"/>
      <c r="K59" s="32"/>
      <c r="L59" s="32"/>
      <c r="M59" s="32"/>
      <c r="N59" s="32"/>
    </row>
    <row r="60" spans="1:14">
      <c r="B60" s="12" t="s">
        <v>206</v>
      </c>
      <c r="C60" s="12">
        <v>10651.07</v>
      </c>
      <c r="D60" s="12" t="s">
        <v>1</v>
      </c>
      <c r="E60" s="12">
        <v>843.38</v>
      </c>
      <c r="F60" s="12">
        <v>0</v>
      </c>
      <c r="G60" s="12">
        <v>11494.45</v>
      </c>
      <c r="H60" s="12" t="s">
        <v>1</v>
      </c>
    </row>
    <row r="61" spans="1:14" s="13" customFormat="1">
      <c r="A61" s="97"/>
      <c r="B61" s="32" t="s">
        <v>17</v>
      </c>
      <c r="C61" s="32">
        <v>1500</v>
      </c>
      <c r="D61" s="32" t="s">
        <v>1</v>
      </c>
      <c r="E61" s="32">
        <v>10000</v>
      </c>
      <c r="F61" s="32">
        <v>0</v>
      </c>
      <c r="G61" s="32">
        <v>11500</v>
      </c>
      <c r="H61" s="32" t="s">
        <v>1</v>
      </c>
      <c r="I61" s="32"/>
      <c r="J61" s="32"/>
      <c r="K61" s="32"/>
      <c r="L61" s="32"/>
      <c r="M61" s="32"/>
      <c r="N61" s="32"/>
    </row>
    <row r="62" spans="1:14">
      <c r="B62" s="12" t="s">
        <v>209</v>
      </c>
      <c r="C62" s="12">
        <v>1500</v>
      </c>
      <c r="D62" s="12" t="s">
        <v>1</v>
      </c>
      <c r="E62" s="12">
        <v>0</v>
      </c>
      <c r="F62" s="12">
        <v>0</v>
      </c>
      <c r="G62" s="12">
        <v>1500</v>
      </c>
      <c r="H62" s="12" t="s">
        <v>1</v>
      </c>
    </row>
    <row r="63" spans="1:14">
      <c r="B63" s="12" t="s">
        <v>211</v>
      </c>
      <c r="C63" s="12">
        <v>0</v>
      </c>
      <c r="D63" s="12" t="s">
        <v>1</v>
      </c>
      <c r="E63" s="12">
        <v>10000</v>
      </c>
      <c r="F63" s="12">
        <v>0</v>
      </c>
      <c r="G63" s="12">
        <v>10000</v>
      </c>
      <c r="H63" s="12" t="s">
        <v>1</v>
      </c>
    </row>
    <row r="64" spans="1:14" s="13" customFormat="1">
      <c r="A64" s="97"/>
      <c r="B64" s="32" t="s">
        <v>213</v>
      </c>
      <c r="C64" s="32">
        <v>8632276.5899999999</v>
      </c>
      <c r="D64" s="32" t="s">
        <v>1</v>
      </c>
      <c r="E64" s="32">
        <v>100</v>
      </c>
      <c r="F64" s="32">
        <v>0</v>
      </c>
      <c r="G64" s="32">
        <v>8632376.5899999999</v>
      </c>
      <c r="H64" s="32" t="s">
        <v>1</v>
      </c>
      <c r="I64" s="32"/>
      <c r="J64" s="32"/>
      <c r="K64" s="32"/>
      <c r="L64" s="32"/>
      <c r="M64" s="32"/>
      <c r="N64" s="32"/>
    </row>
    <row r="65" spans="1:14" s="13" customFormat="1">
      <c r="A65" s="97"/>
      <c r="B65" s="32" t="s">
        <v>18</v>
      </c>
      <c r="C65" s="32">
        <v>732527.61</v>
      </c>
      <c r="D65" s="32" t="s">
        <v>1</v>
      </c>
      <c r="E65" s="32">
        <v>0</v>
      </c>
      <c r="F65" s="32">
        <v>0</v>
      </c>
      <c r="G65" s="32">
        <v>732527.61</v>
      </c>
      <c r="H65" s="32" t="s">
        <v>1</v>
      </c>
      <c r="I65" s="32"/>
      <c r="J65" s="32"/>
      <c r="K65" s="32"/>
      <c r="L65" s="32"/>
      <c r="M65" s="32"/>
      <c r="N65" s="32"/>
    </row>
    <row r="66" spans="1:14">
      <c r="B66" s="12" t="s">
        <v>216</v>
      </c>
      <c r="C66" s="12">
        <v>27134.11</v>
      </c>
      <c r="D66" s="12" t="s">
        <v>1</v>
      </c>
      <c r="E66" s="12">
        <v>0</v>
      </c>
      <c r="F66" s="12">
        <v>0</v>
      </c>
      <c r="G66" s="12">
        <v>27134.11</v>
      </c>
      <c r="H66" s="12" t="s">
        <v>1</v>
      </c>
    </row>
    <row r="67" spans="1:14" ht="15.75" thickBot="1">
      <c r="A67" s="97"/>
    </row>
    <row r="68" spans="1:14" s="15" customFormat="1">
      <c r="A68" s="98"/>
      <c r="B68" s="14" t="s">
        <v>68</v>
      </c>
      <c r="C68" s="14" t="s">
        <v>69</v>
      </c>
      <c r="D68" s="14" t="s">
        <v>70</v>
      </c>
      <c r="E68" s="14"/>
      <c r="F68" s="14"/>
      <c r="G68" s="14" t="s">
        <v>69</v>
      </c>
      <c r="H68" s="14" t="s">
        <v>71</v>
      </c>
      <c r="I68" s="89"/>
      <c r="J68" s="89"/>
      <c r="K68" s="89"/>
      <c r="L68" s="89"/>
      <c r="M68" s="89"/>
      <c r="N68" s="89"/>
    </row>
    <row r="69" spans="1:14" s="15" customFormat="1" ht="15.75" thickBot="1">
      <c r="A69" s="98"/>
      <c r="B69" s="16"/>
      <c r="C69" s="16" t="s">
        <v>72</v>
      </c>
      <c r="D69" s="16" t="s">
        <v>73</v>
      </c>
      <c r="E69" s="16" t="s">
        <v>74</v>
      </c>
      <c r="F69" s="16" t="s">
        <v>75</v>
      </c>
      <c r="G69" s="16" t="s">
        <v>72</v>
      </c>
      <c r="H69" s="16" t="s">
        <v>73</v>
      </c>
      <c r="I69" s="89"/>
      <c r="J69" s="89"/>
      <c r="K69" s="89"/>
      <c r="L69" s="89"/>
      <c r="M69" s="89"/>
      <c r="N69" s="89"/>
    </row>
    <row r="70" spans="1:14">
      <c r="B70" s="12" t="s">
        <v>218</v>
      </c>
      <c r="C70" s="12">
        <v>10827.2</v>
      </c>
      <c r="D70" s="12" t="s">
        <v>1</v>
      </c>
      <c r="E70" s="12">
        <v>0</v>
      </c>
      <c r="F70" s="12">
        <v>0</v>
      </c>
      <c r="G70" s="12">
        <v>10827.2</v>
      </c>
      <c r="H70" s="12" t="s">
        <v>1</v>
      </c>
    </row>
    <row r="71" spans="1:14">
      <c r="B71" s="12" t="s">
        <v>220</v>
      </c>
      <c r="C71" s="12">
        <v>2347</v>
      </c>
      <c r="D71" s="12" t="s">
        <v>1</v>
      </c>
      <c r="E71" s="12">
        <v>0</v>
      </c>
      <c r="F71" s="12">
        <v>0</v>
      </c>
      <c r="G71" s="12">
        <v>2347</v>
      </c>
      <c r="H71" s="12" t="s">
        <v>1</v>
      </c>
    </row>
    <row r="72" spans="1:14">
      <c r="B72" s="12" t="s">
        <v>222</v>
      </c>
      <c r="C72" s="12">
        <v>16104</v>
      </c>
      <c r="D72" s="12" t="s">
        <v>1</v>
      </c>
      <c r="E72" s="12">
        <v>0</v>
      </c>
      <c r="F72" s="12">
        <v>0</v>
      </c>
      <c r="G72" s="12">
        <v>16104</v>
      </c>
      <c r="H72" s="12" t="s">
        <v>1</v>
      </c>
    </row>
    <row r="73" spans="1:14">
      <c r="B73" s="12" t="s">
        <v>224</v>
      </c>
      <c r="C73" s="12">
        <v>38210.81</v>
      </c>
      <c r="D73" s="12" t="s">
        <v>1</v>
      </c>
      <c r="E73" s="12">
        <v>0</v>
      </c>
      <c r="F73" s="12">
        <v>0</v>
      </c>
      <c r="G73" s="12">
        <v>38210.81</v>
      </c>
      <c r="H73" s="12" t="s">
        <v>1</v>
      </c>
    </row>
    <row r="74" spans="1:14">
      <c r="B74" s="12" t="s">
        <v>226</v>
      </c>
      <c r="C74" s="12">
        <v>4597</v>
      </c>
      <c r="D74" s="12" t="s">
        <v>1</v>
      </c>
      <c r="E74" s="12">
        <v>0</v>
      </c>
      <c r="F74" s="12">
        <v>0</v>
      </c>
      <c r="G74" s="12">
        <v>4597</v>
      </c>
      <c r="H74" s="12" t="s">
        <v>1</v>
      </c>
    </row>
    <row r="75" spans="1:14">
      <c r="B75" s="12" t="s">
        <v>228</v>
      </c>
      <c r="C75" s="12">
        <v>600</v>
      </c>
      <c r="D75" s="12" t="s">
        <v>1</v>
      </c>
      <c r="E75" s="12">
        <v>0</v>
      </c>
      <c r="F75" s="12">
        <v>0</v>
      </c>
      <c r="G75" s="12">
        <v>600</v>
      </c>
      <c r="H75" s="12" t="s">
        <v>1</v>
      </c>
    </row>
    <row r="76" spans="1:14">
      <c r="B76" s="12" t="s">
        <v>230</v>
      </c>
      <c r="C76" s="12">
        <v>1552.5</v>
      </c>
      <c r="D76" s="12" t="s">
        <v>1</v>
      </c>
      <c r="E76" s="12">
        <v>0</v>
      </c>
      <c r="F76" s="12">
        <v>0</v>
      </c>
      <c r="G76" s="12">
        <v>1552.5</v>
      </c>
      <c r="H76" s="12" t="s">
        <v>1</v>
      </c>
    </row>
    <row r="77" spans="1:14">
      <c r="B77" s="12" t="s">
        <v>232</v>
      </c>
      <c r="C77" s="12">
        <v>1054</v>
      </c>
      <c r="D77" s="12" t="s">
        <v>1</v>
      </c>
      <c r="E77" s="12">
        <v>0</v>
      </c>
      <c r="F77" s="12">
        <v>0</v>
      </c>
      <c r="G77" s="12">
        <v>1054</v>
      </c>
      <c r="H77" s="12" t="s">
        <v>1</v>
      </c>
    </row>
    <row r="78" spans="1:14">
      <c r="B78" s="12" t="s">
        <v>234</v>
      </c>
      <c r="C78" s="12">
        <v>3999</v>
      </c>
      <c r="D78" s="12" t="s">
        <v>1</v>
      </c>
      <c r="E78" s="12">
        <v>0</v>
      </c>
      <c r="F78" s="12">
        <v>0</v>
      </c>
      <c r="G78" s="12">
        <v>3999</v>
      </c>
      <c r="H78" s="12" t="s">
        <v>1</v>
      </c>
    </row>
    <row r="79" spans="1:14">
      <c r="B79" s="12" t="s">
        <v>236</v>
      </c>
      <c r="C79" s="12">
        <v>44529</v>
      </c>
      <c r="D79" s="12" t="s">
        <v>1</v>
      </c>
      <c r="E79" s="12">
        <v>0</v>
      </c>
      <c r="F79" s="12">
        <v>0</v>
      </c>
      <c r="G79" s="12">
        <v>44529</v>
      </c>
      <c r="H79" s="12" t="s">
        <v>1</v>
      </c>
    </row>
    <row r="80" spans="1:14">
      <c r="B80" s="12" t="s">
        <v>238</v>
      </c>
      <c r="C80" s="12">
        <v>56712.46</v>
      </c>
      <c r="D80" s="12" t="s">
        <v>1</v>
      </c>
      <c r="E80" s="12">
        <v>0</v>
      </c>
      <c r="F80" s="12">
        <v>0</v>
      </c>
      <c r="G80" s="12">
        <v>56712.46</v>
      </c>
      <c r="H80" s="12" t="s">
        <v>1</v>
      </c>
    </row>
    <row r="81" spans="2:8">
      <c r="B81" s="12" t="s">
        <v>240</v>
      </c>
      <c r="C81" s="12">
        <v>1978</v>
      </c>
      <c r="D81" s="12" t="s">
        <v>1</v>
      </c>
      <c r="E81" s="12">
        <v>0</v>
      </c>
      <c r="F81" s="12">
        <v>0</v>
      </c>
      <c r="G81" s="12">
        <v>1978</v>
      </c>
      <c r="H81" s="12" t="s">
        <v>1</v>
      </c>
    </row>
    <row r="82" spans="2:8">
      <c r="B82" s="12" t="s">
        <v>242</v>
      </c>
      <c r="C82" s="12">
        <v>2896</v>
      </c>
      <c r="D82" s="12" t="s">
        <v>1</v>
      </c>
      <c r="E82" s="12">
        <v>0</v>
      </c>
      <c r="F82" s="12">
        <v>0</v>
      </c>
      <c r="G82" s="12">
        <v>2896</v>
      </c>
      <c r="H82" s="12" t="s">
        <v>1</v>
      </c>
    </row>
    <row r="83" spans="2:8">
      <c r="B83" s="12" t="s">
        <v>244</v>
      </c>
      <c r="C83" s="12">
        <v>1164.8499999999999</v>
      </c>
      <c r="D83" s="12" t="s">
        <v>1</v>
      </c>
      <c r="E83" s="12">
        <v>0</v>
      </c>
      <c r="F83" s="12">
        <v>0</v>
      </c>
      <c r="G83" s="12">
        <v>1164.8499999999999</v>
      </c>
      <c r="H83" s="12" t="s">
        <v>1</v>
      </c>
    </row>
    <row r="84" spans="2:8">
      <c r="B84" s="12" t="s">
        <v>246</v>
      </c>
      <c r="C84" s="12">
        <v>155850.32999999999</v>
      </c>
      <c r="D84" s="12" t="s">
        <v>1</v>
      </c>
      <c r="E84" s="12">
        <v>0</v>
      </c>
      <c r="F84" s="12">
        <v>0</v>
      </c>
      <c r="G84" s="12">
        <v>155850.32999999999</v>
      </c>
      <c r="H84" s="12" t="s">
        <v>1</v>
      </c>
    </row>
    <row r="85" spans="2:8">
      <c r="B85" s="12" t="s">
        <v>248</v>
      </c>
      <c r="C85" s="12">
        <v>56350</v>
      </c>
      <c r="D85" s="12" t="s">
        <v>1</v>
      </c>
      <c r="E85" s="12">
        <v>0</v>
      </c>
      <c r="F85" s="12">
        <v>0</v>
      </c>
      <c r="G85" s="12">
        <v>56350</v>
      </c>
      <c r="H85" s="12" t="s">
        <v>1</v>
      </c>
    </row>
    <row r="86" spans="2:8">
      <c r="B86" s="12" t="s">
        <v>250</v>
      </c>
      <c r="C86" s="12">
        <v>1725</v>
      </c>
      <c r="D86" s="12" t="s">
        <v>1</v>
      </c>
      <c r="E86" s="12">
        <v>0</v>
      </c>
      <c r="F86" s="12">
        <v>0</v>
      </c>
      <c r="G86" s="12">
        <v>1725</v>
      </c>
      <c r="H86" s="12" t="s">
        <v>1</v>
      </c>
    </row>
    <row r="87" spans="2:8">
      <c r="B87" s="12" t="s">
        <v>252</v>
      </c>
      <c r="C87" s="12">
        <v>434.64</v>
      </c>
      <c r="D87" s="12" t="s">
        <v>1</v>
      </c>
      <c r="E87" s="12">
        <v>0</v>
      </c>
      <c r="F87" s="12">
        <v>0</v>
      </c>
      <c r="G87" s="12">
        <v>434.64</v>
      </c>
      <c r="H87" s="12" t="s">
        <v>1</v>
      </c>
    </row>
    <row r="88" spans="2:8">
      <c r="B88" s="12" t="s">
        <v>254</v>
      </c>
      <c r="C88" s="12">
        <v>971.18</v>
      </c>
      <c r="D88" s="12" t="s">
        <v>1</v>
      </c>
      <c r="E88" s="12">
        <v>0</v>
      </c>
      <c r="F88" s="12">
        <v>0</v>
      </c>
      <c r="G88" s="12">
        <v>971.18</v>
      </c>
      <c r="H88" s="12" t="s">
        <v>1</v>
      </c>
    </row>
    <row r="89" spans="2:8">
      <c r="B89" s="12" t="s">
        <v>256</v>
      </c>
      <c r="C89" s="12">
        <v>1724</v>
      </c>
      <c r="D89" s="12" t="s">
        <v>1</v>
      </c>
      <c r="E89" s="12">
        <v>0</v>
      </c>
      <c r="F89" s="12">
        <v>0</v>
      </c>
      <c r="G89" s="12">
        <v>1724</v>
      </c>
      <c r="H89" s="12" t="s">
        <v>1</v>
      </c>
    </row>
    <row r="90" spans="2:8">
      <c r="B90" s="12" t="s">
        <v>258</v>
      </c>
      <c r="C90" s="12">
        <v>3438.5</v>
      </c>
      <c r="D90" s="12" t="s">
        <v>1</v>
      </c>
      <c r="E90" s="12">
        <v>0</v>
      </c>
      <c r="F90" s="12">
        <v>0</v>
      </c>
      <c r="G90" s="12">
        <v>3438.5</v>
      </c>
      <c r="H90" s="12" t="s">
        <v>1</v>
      </c>
    </row>
    <row r="91" spans="2:8">
      <c r="B91" s="12" t="s">
        <v>260</v>
      </c>
      <c r="C91" s="12">
        <v>2185</v>
      </c>
      <c r="D91" s="12" t="s">
        <v>1</v>
      </c>
      <c r="E91" s="12">
        <v>0</v>
      </c>
      <c r="F91" s="12">
        <v>0</v>
      </c>
      <c r="G91" s="12">
        <v>2185</v>
      </c>
      <c r="H91" s="12" t="s">
        <v>1</v>
      </c>
    </row>
    <row r="92" spans="2:8">
      <c r="B92" s="12" t="s">
        <v>262</v>
      </c>
      <c r="C92" s="12">
        <v>3565</v>
      </c>
      <c r="D92" s="12" t="s">
        <v>1</v>
      </c>
      <c r="E92" s="12">
        <v>0</v>
      </c>
      <c r="F92" s="12">
        <v>0</v>
      </c>
      <c r="G92" s="12">
        <v>3565</v>
      </c>
      <c r="H92" s="12" t="s">
        <v>1</v>
      </c>
    </row>
    <row r="93" spans="2:8">
      <c r="B93" s="12" t="s">
        <v>264</v>
      </c>
      <c r="C93" s="12">
        <v>6199.99</v>
      </c>
      <c r="D93" s="12" t="s">
        <v>1</v>
      </c>
      <c r="E93" s="12">
        <v>0</v>
      </c>
      <c r="F93" s="12">
        <v>0</v>
      </c>
      <c r="G93" s="12">
        <v>6199.99</v>
      </c>
      <c r="H93" s="12" t="s">
        <v>1</v>
      </c>
    </row>
    <row r="94" spans="2:8">
      <c r="B94" s="12" t="s">
        <v>266</v>
      </c>
      <c r="C94" s="12">
        <v>4758.93</v>
      </c>
      <c r="D94" s="12" t="s">
        <v>1</v>
      </c>
      <c r="E94" s="12">
        <v>0</v>
      </c>
      <c r="F94" s="12">
        <v>0</v>
      </c>
      <c r="G94" s="12">
        <v>4758.93</v>
      </c>
      <c r="H94" s="12" t="s">
        <v>1</v>
      </c>
    </row>
    <row r="95" spans="2:8">
      <c r="B95" s="12" t="s">
        <v>268</v>
      </c>
      <c r="C95" s="12">
        <v>1420.02</v>
      </c>
      <c r="D95" s="12" t="s">
        <v>1</v>
      </c>
      <c r="E95" s="12">
        <v>0</v>
      </c>
      <c r="F95" s="12">
        <v>0</v>
      </c>
      <c r="G95" s="12">
        <v>1420.02</v>
      </c>
      <c r="H95" s="12" t="s">
        <v>1</v>
      </c>
    </row>
    <row r="96" spans="2:8">
      <c r="B96" s="12" t="s">
        <v>270</v>
      </c>
      <c r="C96" s="12">
        <v>1018.44</v>
      </c>
      <c r="D96" s="12" t="s">
        <v>1</v>
      </c>
      <c r="E96" s="12">
        <v>0</v>
      </c>
      <c r="F96" s="12">
        <v>0</v>
      </c>
      <c r="G96" s="12">
        <v>1018.44</v>
      </c>
      <c r="H96" s="12" t="s">
        <v>1</v>
      </c>
    </row>
    <row r="97" spans="1:14">
      <c r="B97" s="12" t="s">
        <v>272</v>
      </c>
      <c r="C97" s="12">
        <v>6900</v>
      </c>
      <c r="D97" s="12" t="s">
        <v>1</v>
      </c>
      <c r="E97" s="12">
        <v>0</v>
      </c>
      <c r="F97" s="12">
        <v>0</v>
      </c>
      <c r="G97" s="12">
        <v>6900</v>
      </c>
      <c r="H97" s="12" t="s">
        <v>1</v>
      </c>
    </row>
    <row r="98" spans="1:14">
      <c r="B98" s="12" t="s">
        <v>274</v>
      </c>
      <c r="C98" s="12">
        <v>3648</v>
      </c>
      <c r="D98" s="12" t="s">
        <v>1</v>
      </c>
      <c r="E98" s="12">
        <v>0</v>
      </c>
      <c r="F98" s="12">
        <v>0</v>
      </c>
      <c r="G98" s="12">
        <v>3648</v>
      </c>
      <c r="H98" s="12" t="s">
        <v>1</v>
      </c>
    </row>
    <row r="99" spans="1:14">
      <c r="B99" s="12" t="s">
        <v>276</v>
      </c>
      <c r="C99" s="12">
        <v>1499</v>
      </c>
      <c r="D99" s="12" t="s">
        <v>1</v>
      </c>
      <c r="E99" s="12">
        <v>0</v>
      </c>
      <c r="F99" s="12">
        <v>0</v>
      </c>
      <c r="G99" s="12">
        <v>1499</v>
      </c>
      <c r="H99" s="12" t="s">
        <v>1</v>
      </c>
    </row>
    <row r="100" spans="1:14" ht="15.75" thickBot="1">
      <c r="A100" s="97"/>
    </row>
    <row r="101" spans="1:14" s="15" customFormat="1">
      <c r="A101" s="98"/>
      <c r="B101" s="14" t="s">
        <v>68</v>
      </c>
      <c r="C101" s="14" t="s">
        <v>69</v>
      </c>
      <c r="D101" s="14" t="s">
        <v>70</v>
      </c>
      <c r="E101" s="14"/>
      <c r="F101" s="14"/>
      <c r="G101" s="14" t="s">
        <v>69</v>
      </c>
      <c r="H101" s="14" t="s">
        <v>71</v>
      </c>
      <c r="I101" s="89"/>
      <c r="J101" s="89"/>
      <c r="K101" s="89"/>
      <c r="L101" s="89"/>
      <c r="M101" s="89"/>
      <c r="N101" s="89"/>
    </row>
    <row r="102" spans="1:14" s="15" customFormat="1" ht="15.75" thickBot="1">
      <c r="A102" s="98"/>
      <c r="B102" s="16"/>
      <c r="C102" s="16" t="s">
        <v>72</v>
      </c>
      <c r="D102" s="16" t="s">
        <v>73</v>
      </c>
      <c r="E102" s="16" t="s">
        <v>74</v>
      </c>
      <c r="F102" s="16" t="s">
        <v>75</v>
      </c>
      <c r="G102" s="16" t="s">
        <v>72</v>
      </c>
      <c r="H102" s="16" t="s">
        <v>73</v>
      </c>
      <c r="I102" s="89"/>
      <c r="J102" s="89"/>
      <c r="K102" s="89"/>
      <c r="L102" s="89"/>
      <c r="M102" s="89"/>
      <c r="N102" s="89"/>
    </row>
    <row r="103" spans="1:14">
      <c r="B103" s="12" t="s">
        <v>278</v>
      </c>
      <c r="C103" s="12">
        <v>1499</v>
      </c>
      <c r="D103" s="12" t="s">
        <v>1</v>
      </c>
      <c r="E103" s="12">
        <v>0</v>
      </c>
      <c r="F103" s="12">
        <v>0</v>
      </c>
      <c r="G103" s="12">
        <v>1499</v>
      </c>
      <c r="H103" s="12" t="s">
        <v>1</v>
      </c>
    </row>
    <row r="104" spans="1:14">
      <c r="B104" s="12" t="s">
        <v>280</v>
      </c>
      <c r="C104" s="12">
        <v>778</v>
      </c>
      <c r="D104" s="12" t="s">
        <v>1</v>
      </c>
      <c r="E104" s="12">
        <v>0</v>
      </c>
      <c r="F104" s="12">
        <v>0</v>
      </c>
      <c r="G104" s="12">
        <v>778</v>
      </c>
      <c r="H104" s="12" t="s">
        <v>1</v>
      </c>
    </row>
    <row r="105" spans="1:14">
      <c r="B105" s="12" t="s">
        <v>282</v>
      </c>
      <c r="C105" s="12">
        <v>3480.82</v>
      </c>
      <c r="D105" s="12" t="s">
        <v>1</v>
      </c>
      <c r="E105" s="12">
        <v>0</v>
      </c>
      <c r="F105" s="12">
        <v>0</v>
      </c>
      <c r="G105" s="12">
        <v>3480.82</v>
      </c>
      <c r="H105" s="12" t="s">
        <v>1</v>
      </c>
    </row>
    <row r="106" spans="1:14">
      <c r="B106" s="12" t="s">
        <v>284</v>
      </c>
      <c r="C106" s="12">
        <v>126500</v>
      </c>
      <c r="D106" s="12" t="s">
        <v>1</v>
      </c>
      <c r="E106" s="12">
        <v>0</v>
      </c>
      <c r="F106" s="12">
        <v>0</v>
      </c>
      <c r="G106" s="12">
        <v>126500</v>
      </c>
      <c r="H106" s="12" t="s">
        <v>1</v>
      </c>
    </row>
    <row r="107" spans="1:14">
      <c r="B107" s="12" t="s">
        <v>286</v>
      </c>
      <c r="C107" s="12">
        <v>1945</v>
      </c>
      <c r="D107" s="12" t="s">
        <v>1</v>
      </c>
      <c r="E107" s="12">
        <v>0</v>
      </c>
      <c r="F107" s="12">
        <v>0</v>
      </c>
      <c r="G107" s="12">
        <v>1945</v>
      </c>
      <c r="H107" s="12" t="s">
        <v>1</v>
      </c>
    </row>
    <row r="108" spans="1:14">
      <c r="B108" s="12" t="s">
        <v>288</v>
      </c>
      <c r="C108" s="12">
        <v>11866.5</v>
      </c>
      <c r="D108" s="12" t="s">
        <v>1</v>
      </c>
      <c r="E108" s="12">
        <v>0</v>
      </c>
      <c r="F108" s="12">
        <v>0</v>
      </c>
      <c r="G108" s="12">
        <v>11866.5</v>
      </c>
      <c r="H108" s="12" t="s">
        <v>1</v>
      </c>
    </row>
    <row r="109" spans="1:14">
      <c r="B109" s="12" t="s">
        <v>290</v>
      </c>
      <c r="C109" s="12">
        <v>10199.870000000001</v>
      </c>
      <c r="D109" s="12" t="s">
        <v>1</v>
      </c>
      <c r="E109" s="12">
        <v>0</v>
      </c>
      <c r="F109" s="12">
        <v>0</v>
      </c>
      <c r="G109" s="12">
        <v>10199.870000000001</v>
      </c>
      <c r="H109" s="12" t="s">
        <v>1</v>
      </c>
    </row>
    <row r="110" spans="1:14">
      <c r="B110" s="12" t="s">
        <v>292</v>
      </c>
      <c r="C110" s="12">
        <v>2080.0300000000002</v>
      </c>
      <c r="D110" s="12" t="s">
        <v>1</v>
      </c>
      <c r="E110" s="12">
        <v>0</v>
      </c>
      <c r="F110" s="12">
        <v>0</v>
      </c>
      <c r="G110" s="12">
        <v>2080.0300000000002</v>
      </c>
      <c r="H110" s="12" t="s">
        <v>1</v>
      </c>
    </row>
    <row r="111" spans="1:14">
      <c r="B111" s="12" t="s">
        <v>294</v>
      </c>
      <c r="C111" s="12">
        <v>13769.87</v>
      </c>
      <c r="D111" s="12" t="s">
        <v>1</v>
      </c>
      <c r="E111" s="12">
        <v>0</v>
      </c>
      <c r="F111" s="12">
        <v>0</v>
      </c>
      <c r="G111" s="12">
        <v>13769.87</v>
      </c>
      <c r="H111" s="12" t="s">
        <v>1</v>
      </c>
    </row>
    <row r="112" spans="1:14">
      <c r="B112" s="12" t="s">
        <v>296</v>
      </c>
      <c r="C112" s="12">
        <v>7787.74</v>
      </c>
      <c r="D112" s="12" t="s">
        <v>1</v>
      </c>
      <c r="E112" s="12">
        <v>0</v>
      </c>
      <c r="F112" s="12">
        <v>0</v>
      </c>
      <c r="G112" s="12">
        <v>7787.74</v>
      </c>
      <c r="H112" s="12" t="s">
        <v>1</v>
      </c>
    </row>
    <row r="113" spans="1:14">
      <c r="B113" s="12" t="s">
        <v>298</v>
      </c>
      <c r="C113" s="12">
        <v>753.36</v>
      </c>
      <c r="D113" s="12" t="s">
        <v>1</v>
      </c>
      <c r="E113" s="12">
        <v>0</v>
      </c>
      <c r="F113" s="12">
        <v>0</v>
      </c>
      <c r="G113" s="12">
        <v>753.36</v>
      </c>
      <c r="H113" s="12" t="s">
        <v>1</v>
      </c>
    </row>
    <row r="114" spans="1:14">
      <c r="B114" s="12" t="s">
        <v>300</v>
      </c>
      <c r="C114" s="12">
        <v>3013.91</v>
      </c>
      <c r="D114" s="12" t="s">
        <v>1</v>
      </c>
      <c r="E114" s="12">
        <v>0</v>
      </c>
      <c r="F114" s="12">
        <v>0</v>
      </c>
      <c r="G114" s="12">
        <v>3013.91</v>
      </c>
      <c r="H114" s="12" t="s">
        <v>1</v>
      </c>
    </row>
    <row r="115" spans="1:14">
      <c r="B115" s="12" t="s">
        <v>302</v>
      </c>
      <c r="C115" s="12">
        <v>4359.54</v>
      </c>
      <c r="D115" s="12" t="s">
        <v>1</v>
      </c>
      <c r="E115" s="12">
        <v>0</v>
      </c>
      <c r="F115" s="12">
        <v>0</v>
      </c>
      <c r="G115" s="12">
        <v>4359.54</v>
      </c>
      <c r="H115" s="12" t="s">
        <v>1</v>
      </c>
    </row>
    <row r="116" spans="1:14">
      <c r="B116" s="12" t="s">
        <v>304</v>
      </c>
      <c r="C116" s="12">
        <v>8870.01</v>
      </c>
      <c r="D116" s="12" t="s">
        <v>1</v>
      </c>
      <c r="E116" s="12">
        <v>0</v>
      </c>
      <c r="F116" s="12">
        <v>0</v>
      </c>
      <c r="G116" s="12">
        <v>8870.01</v>
      </c>
      <c r="H116" s="12" t="s">
        <v>1</v>
      </c>
    </row>
    <row r="117" spans="1:14">
      <c r="B117" s="12" t="s">
        <v>306</v>
      </c>
      <c r="C117" s="12">
        <v>2990</v>
      </c>
      <c r="D117" s="12" t="s">
        <v>1</v>
      </c>
      <c r="E117" s="12">
        <v>0</v>
      </c>
      <c r="F117" s="12">
        <v>0</v>
      </c>
      <c r="G117" s="12">
        <v>2990</v>
      </c>
      <c r="H117" s="12" t="s">
        <v>1</v>
      </c>
    </row>
    <row r="118" spans="1:14">
      <c r="B118" s="12" t="s">
        <v>308</v>
      </c>
      <c r="C118" s="12">
        <v>65540</v>
      </c>
      <c r="D118" s="12" t="s">
        <v>1</v>
      </c>
      <c r="E118" s="12">
        <v>0</v>
      </c>
      <c r="F118" s="12">
        <v>0</v>
      </c>
      <c r="G118" s="12">
        <v>65540</v>
      </c>
      <c r="H118" s="12" t="s">
        <v>1</v>
      </c>
    </row>
    <row r="119" spans="1:14">
      <c r="B119" s="12" t="s">
        <v>310</v>
      </c>
      <c r="C119" s="12">
        <v>1700</v>
      </c>
      <c r="D119" s="12" t="s">
        <v>1</v>
      </c>
      <c r="E119" s="12">
        <v>0</v>
      </c>
      <c r="F119" s="12">
        <v>0</v>
      </c>
      <c r="G119" s="12">
        <v>1700</v>
      </c>
      <c r="H119" s="12" t="s">
        <v>1</v>
      </c>
    </row>
    <row r="120" spans="1:14" s="13" customFormat="1">
      <c r="A120" s="97"/>
      <c r="B120" s="32" t="s">
        <v>19</v>
      </c>
      <c r="C120" s="32">
        <v>408565.46</v>
      </c>
      <c r="D120" s="32" t="s">
        <v>1</v>
      </c>
      <c r="E120" s="32">
        <v>100</v>
      </c>
      <c r="F120" s="32">
        <v>0</v>
      </c>
      <c r="G120" s="32">
        <v>408665.46</v>
      </c>
      <c r="H120" s="32" t="s">
        <v>1</v>
      </c>
      <c r="I120" s="32"/>
      <c r="J120" s="32"/>
      <c r="K120" s="32"/>
      <c r="L120" s="32"/>
      <c r="M120" s="32"/>
      <c r="N120" s="32"/>
    </row>
    <row r="121" spans="1:14">
      <c r="B121" s="12" t="s">
        <v>313</v>
      </c>
      <c r="C121" s="12">
        <v>7475</v>
      </c>
      <c r="D121" s="12" t="s">
        <v>1</v>
      </c>
      <c r="E121" s="12">
        <v>0</v>
      </c>
      <c r="F121" s="12">
        <v>0</v>
      </c>
      <c r="G121" s="12">
        <v>7475</v>
      </c>
      <c r="H121" s="12" t="s">
        <v>1</v>
      </c>
    </row>
    <row r="122" spans="1:14">
      <c r="B122" s="12" t="s">
        <v>315</v>
      </c>
      <c r="C122" s="12">
        <v>25967</v>
      </c>
      <c r="D122" s="12" t="s">
        <v>1</v>
      </c>
      <c r="E122" s="12">
        <v>0</v>
      </c>
      <c r="F122" s="12">
        <v>0</v>
      </c>
      <c r="G122" s="12">
        <v>25967</v>
      </c>
      <c r="H122" s="12" t="s">
        <v>1</v>
      </c>
    </row>
    <row r="123" spans="1:14">
      <c r="B123" s="12" t="s">
        <v>317</v>
      </c>
      <c r="C123" s="12">
        <v>12255.23</v>
      </c>
      <c r="D123" s="12" t="s">
        <v>1</v>
      </c>
      <c r="E123" s="12">
        <v>0</v>
      </c>
      <c r="F123" s="12">
        <v>0</v>
      </c>
      <c r="G123" s="12">
        <v>12255.23</v>
      </c>
      <c r="H123" s="12" t="s">
        <v>1</v>
      </c>
    </row>
    <row r="124" spans="1:14">
      <c r="B124" s="12" t="s">
        <v>319</v>
      </c>
      <c r="C124" s="12">
        <v>17967.3</v>
      </c>
      <c r="D124" s="12" t="s">
        <v>1</v>
      </c>
      <c r="E124" s="12">
        <v>0</v>
      </c>
      <c r="F124" s="12">
        <v>0</v>
      </c>
      <c r="G124" s="12">
        <v>17967.3</v>
      </c>
      <c r="H124" s="12" t="s">
        <v>1</v>
      </c>
    </row>
    <row r="125" spans="1:14">
      <c r="B125" s="12" t="s">
        <v>321</v>
      </c>
      <c r="C125" s="12">
        <v>8085</v>
      </c>
      <c r="D125" s="12" t="s">
        <v>1</v>
      </c>
      <c r="E125" s="12">
        <v>0</v>
      </c>
      <c r="F125" s="12">
        <v>0</v>
      </c>
      <c r="G125" s="12">
        <v>8085</v>
      </c>
      <c r="H125" s="12" t="s">
        <v>1</v>
      </c>
    </row>
    <row r="126" spans="1:14">
      <c r="B126" s="12" t="s">
        <v>323</v>
      </c>
      <c r="C126" s="12">
        <v>1248.21</v>
      </c>
      <c r="D126" s="12" t="s">
        <v>1</v>
      </c>
      <c r="E126" s="12">
        <v>0</v>
      </c>
      <c r="F126" s="12">
        <v>0</v>
      </c>
      <c r="G126" s="12">
        <v>1248.21</v>
      </c>
      <c r="H126" s="12" t="s">
        <v>1</v>
      </c>
    </row>
    <row r="127" spans="1:14">
      <c r="B127" s="12" t="s">
        <v>325</v>
      </c>
      <c r="C127" s="12">
        <v>437</v>
      </c>
      <c r="D127" s="12" t="s">
        <v>1</v>
      </c>
      <c r="E127" s="12">
        <v>0</v>
      </c>
      <c r="F127" s="12">
        <v>0</v>
      </c>
      <c r="G127" s="12">
        <v>437</v>
      </c>
      <c r="H127" s="12" t="s">
        <v>1</v>
      </c>
    </row>
    <row r="128" spans="1:14">
      <c r="B128" s="12" t="s">
        <v>327</v>
      </c>
      <c r="C128" s="12">
        <v>6785</v>
      </c>
      <c r="D128" s="12" t="s">
        <v>1</v>
      </c>
      <c r="E128" s="12">
        <v>0</v>
      </c>
      <c r="F128" s="12">
        <v>0</v>
      </c>
      <c r="G128" s="12">
        <v>6785</v>
      </c>
      <c r="H128" s="12" t="s">
        <v>1</v>
      </c>
    </row>
    <row r="129" spans="1:14">
      <c r="B129" s="12" t="s">
        <v>329</v>
      </c>
      <c r="C129" s="12">
        <v>100725.08</v>
      </c>
      <c r="D129" s="12" t="s">
        <v>1</v>
      </c>
      <c r="E129" s="12">
        <v>0</v>
      </c>
      <c r="F129" s="12">
        <v>0</v>
      </c>
      <c r="G129" s="12">
        <v>100725.08</v>
      </c>
      <c r="H129" s="12" t="s">
        <v>1</v>
      </c>
    </row>
    <row r="130" spans="1:14">
      <c r="B130" s="12" t="s">
        <v>331</v>
      </c>
      <c r="C130" s="12">
        <v>56265.93</v>
      </c>
      <c r="D130" s="12" t="s">
        <v>1</v>
      </c>
      <c r="E130" s="12">
        <v>0</v>
      </c>
      <c r="F130" s="12">
        <v>0</v>
      </c>
      <c r="G130" s="12">
        <v>56265.93</v>
      </c>
      <c r="H130" s="12" t="s">
        <v>1</v>
      </c>
    </row>
    <row r="131" spans="1:14">
      <c r="B131" s="12" t="s">
        <v>333</v>
      </c>
      <c r="C131" s="12">
        <v>9832.5</v>
      </c>
      <c r="D131" s="12" t="s">
        <v>1</v>
      </c>
      <c r="E131" s="12">
        <v>0</v>
      </c>
      <c r="F131" s="12">
        <v>0</v>
      </c>
      <c r="G131" s="12">
        <v>9832.5</v>
      </c>
      <c r="H131" s="12" t="s">
        <v>1</v>
      </c>
    </row>
    <row r="132" spans="1:14">
      <c r="B132" s="12" t="s">
        <v>335</v>
      </c>
      <c r="C132" s="12">
        <v>41884.5</v>
      </c>
      <c r="D132" s="12" t="s">
        <v>1</v>
      </c>
      <c r="E132" s="12">
        <v>0</v>
      </c>
      <c r="F132" s="12">
        <v>0</v>
      </c>
      <c r="G132" s="12">
        <v>41884.5</v>
      </c>
      <c r="H132" s="12" t="s">
        <v>1</v>
      </c>
    </row>
    <row r="133" spans="1:14" ht="15.75" thickBot="1">
      <c r="A133" s="97"/>
    </row>
    <row r="134" spans="1:14" s="15" customFormat="1">
      <c r="A134" s="98"/>
      <c r="B134" s="14" t="s">
        <v>68</v>
      </c>
      <c r="C134" s="14" t="s">
        <v>69</v>
      </c>
      <c r="D134" s="14" t="s">
        <v>70</v>
      </c>
      <c r="E134" s="14"/>
      <c r="F134" s="14"/>
      <c r="G134" s="14" t="s">
        <v>69</v>
      </c>
      <c r="H134" s="14" t="s">
        <v>71</v>
      </c>
      <c r="I134" s="89"/>
      <c r="J134" s="89"/>
      <c r="K134" s="89"/>
      <c r="L134" s="89"/>
      <c r="M134" s="89"/>
      <c r="N134" s="89"/>
    </row>
    <row r="135" spans="1:14" s="15" customFormat="1" ht="15.75" thickBot="1">
      <c r="A135" s="98"/>
      <c r="B135" s="16"/>
      <c r="C135" s="16" t="s">
        <v>72</v>
      </c>
      <c r="D135" s="16" t="s">
        <v>73</v>
      </c>
      <c r="E135" s="16" t="s">
        <v>74</v>
      </c>
      <c r="F135" s="16" t="s">
        <v>75</v>
      </c>
      <c r="G135" s="16" t="s">
        <v>72</v>
      </c>
      <c r="H135" s="16" t="s">
        <v>73</v>
      </c>
      <c r="I135" s="89"/>
      <c r="J135" s="89"/>
      <c r="K135" s="89"/>
      <c r="L135" s="89"/>
      <c r="M135" s="89"/>
      <c r="N135" s="89"/>
    </row>
    <row r="136" spans="1:14">
      <c r="B136" s="12" t="s">
        <v>337</v>
      </c>
      <c r="C136" s="12">
        <v>15835.5</v>
      </c>
      <c r="D136" s="12" t="s">
        <v>1</v>
      </c>
      <c r="E136" s="12">
        <v>0</v>
      </c>
      <c r="F136" s="12">
        <v>0</v>
      </c>
      <c r="G136" s="12">
        <v>15835.5</v>
      </c>
      <c r="H136" s="12" t="s">
        <v>1</v>
      </c>
    </row>
    <row r="137" spans="1:14">
      <c r="B137" s="12" t="s">
        <v>339</v>
      </c>
      <c r="C137" s="12">
        <v>6325</v>
      </c>
      <c r="D137" s="12" t="s">
        <v>1</v>
      </c>
      <c r="E137" s="12">
        <v>0</v>
      </c>
      <c r="F137" s="12">
        <v>0</v>
      </c>
      <c r="G137" s="12">
        <v>6325</v>
      </c>
      <c r="H137" s="12" t="s">
        <v>1</v>
      </c>
    </row>
    <row r="138" spans="1:14">
      <c r="B138" s="12" t="s">
        <v>341</v>
      </c>
      <c r="C138" s="12">
        <v>11442.5</v>
      </c>
      <c r="D138" s="12" t="s">
        <v>1</v>
      </c>
      <c r="E138" s="12">
        <v>0</v>
      </c>
      <c r="F138" s="12">
        <v>0</v>
      </c>
      <c r="G138" s="12">
        <v>11442.5</v>
      </c>
      <c r="H138" s="12" t="s">
        <v>1</v>
      </c>
    </row>
    <row r="139" spans="1:14">
      <c r="B139" s="12" t="s">
        <v>343</v>
      </c>
      <c r="C139" s="12">
        <v>2949.75</v>
      </c>
      <c r="D139" s="12" t="s">
        <v>1</v>
      </c>
      <c r="E139" s="12">
        <v>0</v>
      </c>
      <c r="F139" s="12">
        <v>0</v>
      </c>
      <c r="G139" s="12">
        <v>2949.75</v>
      </c>
      <c r="H139" s="12" t="s">
        <v>1</v>
      </c>
    </row>
    <row r="140" spans="1:14">
      <c r="B140" s="12" t="s">
        <v>345</v>
      </c>
      <c r="C140" s="12">
        <v>5327.63</v>
      </c>
      <c r="D140" s="12" t="s">
        <v>1</v>
      </c>
      <c r="E140" s="12">
        <v>0</v>
      </c>
      <c r="F140" s="12">
        <v>0</v>
      </c>
      <c r="G140" s="12">
        <v>5327.63</v>
      </c>
      <c r="H140" s="12" t="s">
        <v>1</v>
      </c>
    </row>
    <row r="141" spans="1:14">
      <c r="B141" s="12" t="s">
        <v>347</v>
      </c>
      <c r="C141" s="12">
        <v>8625</v>
      </c>
      <c r="D141" s="12" t="s">
        <v>1</v>
      </c>
      <c r="E141" s="12">
        <v>0</v>
      </c>
      <c r="F141" s="12">
        <v>0</v>
      </c>
      <c r="G141" s="12">
        <v>8625</v>
      </c>
      <c r="H141" s="12" t="s">
        <v>1</v>
      </c>
    </row>
    <row r="142" spans="1:14">
      <c r="B142" s="12" t="s">
        <v>349</v>
      </c>
      <c r="C142" s="12">
        <v>920</v>
      </c>
      <c r="D142" s="12" t="s">
        <v>1</v>
      </c>
      <c r="E142" s="12">
        <v>0</v>
      </c>
      <c r="F142" s="12">
        <v>0</v>
      </c>
      <c r="G142" s="12">
        <v>920</v>
      </c>
      <c r="H142" s="12" t="s">
        <v>1</v>
      </c>
    </row>
    <row r="143" spans="1:14">
      <c r="B143" s="12" t="s">
        <v>351</v>
      </c>
      <c r="C143" s="12">
        <v>10212</v>
      </c>
      <c r="D143" s="12" t="s">
        <v>1</v>
      </c>
      <c r="E143" s="12">
        <v>0</v>
      </c>
      <c r="F143" s="12">
        <v>0</v>
      </c>
      <c r="G143" s="12">
        <v>10212</v>
      </c>
      <c r="H143" s="12" t="s">
        <v>1</v>
      </c>
    </row>
    <row r="144" spans="1:14">
      <c r="B144" s="12" t="s">
        <v>353</v>
      </c>
      <c r="C144" s="12">
        <v>2320</v>
      </c>
      <c r="D144" s="12" t="s">
        <v>1</v>
      </c>
      <c r="E144" s="12">
        <v>0</v>
      </c>
      <c r="F144" s="12">
        <v>0</v>
      </c>
      <c r="G144" s="12">
        <v>2320</v>
      </c>
      <c r="H144" s="12" t="s">
        <v>1</v>
      </c>
    </row>
    <row r="145" spans="1:14">
      <c r="B145" s="12" t="s">
        <v>355</v>
      </c>
      <c r="C145" s="12">
        <v>11500</v>
      </c>
      <c r="D145" s="12" t="s">
        <v>1</v>
      </c>
      <c r="E145" s="12">
        <v>0</v>
      </c>
      <c r="F145" s="12">
        <v>0</v>
      </c>
      <c r="G145" s="12">
        <v>11500</v>
      </c>
      <c r="H145" s="12" t="s">
        <v>1</v>
      </c>
    </row>
    <row r="146" spans="1:14">
      <c r="B146" s="12" t="s">
        <v>357</v>
      </c>
      <c r="C146" s="12">
        <v>9775</v>
      </c>
      <c r="D146" s="12" t="s">
        <v>1</v>
      </c>
      <c r="E146" s="12">
        <v>0</v>
      </c>
      <c r="F146" s="12">
        <v>0</v>
      </c>
      <c r="G146" s="12">
        <v>9775</v>
      </c>
      <c r="H146" s="12" t="s">
        <v>1</v>
      </c>
    </row>
    <row r="147" spans="1:14">
      <c r="B147" s="12" t="s">
        <v>359</v>
      </c>
      <c r="C147" s="12">
        <v>17373.330000000002</v>
      </c>
      <c r="D147" s="12" t="s">
        <v>1</v>
      </c>
      <c r="E147" s="12">
        <v>0</v>
      </c>
      <c r="F147" s="12">
        <v>0</v>
      </c>
      <c r="G147" s="12">
        <v>17373.330000000002</v>
      </c>
      <c r="H147" s="12" t="s">
        <v>1</v>
      </c>
    </row>
    <row r="148" spans="1:14">
      <c r="B148" s="12" t="s">
        <v>361</v>
      </c>
      <c r="C148" s="12">
        <v>16037</v>
      </c>
      <c r="D148" s="12" t="s">
        <v>1</v>
      </c>
      <c r="E148" s="12">
        <v>0</v>
      </c>
      <c r="F148" s="12">
        <v>0</v>
      </c>
      <c r="G148" s="12">
        <v>16037</v>
      </c>
      <c r="H148" s="12" t="s">
        <v>1</v>
      </c>
    </row>
    <row r="149" spans="1:14">
      <c r="B149" s="12" t="s">
        <v>363</v>
      </c>
      <c r="C149" s="12">
        <v>696</v>
      </c>
      <c r="D149" s="12" t="s">
        <v>1</v>
      </c>
      <c r="E149" s="12">
        <v>0</v>
      </c>
      <c r="F149" s="12">
        <v>0</v>
      </c>
      <c r="G149" s="12">
        <v>696</v>
      </c>
      <c r="H149" s="12" t="s">
        <v>1</v>
      </c>
    </row>
    <row r="150" spans="1:14">
      <c r="B150" s="12" t="s">
        <v>365</v>
      </c>
      <c r="C150" s="12">
        <v>299</v>
      </c>
      <c r="D150" s="12" t="s">
        <v>1</v>
      </c>
      <c r="E150" s="12">
        <v>0</v>
      </c>
      <c r="F150" s="12">
        <v>0</v>
      </c>
      <c r="G150" s="12">
        <v>299</v>
      </c>
      <c r="H150" s="12" t="s">
        <v>1</v>
      </c>
    </row>
    <row r="151" spans="1:14">
      <c r="B151" s="12" t="s">
        <v>367</v>
      </c>
      <c r="C151" s="12">
        <v>0</v>
      </c>
      <c r="D151" s="12" t="s">
        <v>1</v>
      </c>
      <c r="E151" s="12">
        <v>100</v>
      </c>
      <c r="F151" s="12">
        <v>0</v>
      </c>
      <c r="G151" s="12">
        <v>100</v>
      </c>
      <c r="H151" s="12" t="s">
        <v>1</v>
      </c>
    </row>
    <row r="152" spans="1:14" s="13" customFormat="1">
      <c r="A152" s="97"/>
      <c r="B152" s="32" t="s">
        <v>20</v>
      </c>
      <c r="C152" s="32">
        <v>261299.71</v>
      </c>
      <c r="D152" s="32" t="s">
        <v>1</v>
      </c>
      <c r="E152" s="32">
        <v>0</v>
      </c>
      <c r="F152" s="32">
        <v>0</v>
      </c>
      <c r="G152" s="32">
        <v>261299.71</v>
      </c>
      <c r="H152" s="32" t="s">
        <v>1</v>
      </c>
      <c r="I152" s="32"/>
      <c r="J152" s="32"/>
      <c r="K152" s="32"/>
      <c r="L152" s="32"/>
      <c r="M152" s="32"/>
      <c r="N152" s="32"/>
    </row>
    <row r="153" spans="1:14">
      <c r="B153" s="12" t="s">
        <v>370</v>
      </c>
      <c r="C153" s="12">
        <v>89538.42</v>
      </c>
      <c r="D153" s="12" t="s">
        <v>1</v>
      </c>
      <c r="E153" s="12">
        <v>0</v>
      </c>
      <c r="F153" s="12">
        <v>0</v>
      </c>
      <c r="G153" s="12">
        <v>89538.42</v>
      </c>
      <c r="H153" s="12" t="s">
        <v>1</v>
      </c>
    </row>
    <row r="154" spans="1:14">
      <c r="B154" s="12" t="s">
        <v>372</v>
      </c>
      <c r="C154" s="12">
        <v>39380.68</v>
      </c>
      <c r="D154" s="12" t="s">
        <v>1</v>
      </c>
      <c r="E154" s="12">
        <v>0</v>
      </c>
      <c r="F154" s="12">
        <v>0</v>
      </c>
      <c r="G154" s="12">
        <v>39380.68</v>
      </c>
      <c r="H154" s="12" t="s">
        <v>1</v>
      </c>
    </row>
    <row r="155" spans="1:14">
      <c r="B155" s="12" t="s">
        <v>374</v>
      </c>
      <c r="C155" s="12">
        <v>86121.16</v>
      </c>
      <c r="D155" s="12" t="s">
        <v>1</v>
      </c>
      <c r="E155" s="12">
        <v>0</v>
      </c>
      <c r="F155" s="12">
        <v>0</v>
      </c>
      <c r="G155" s="12">
        <v>86121.16</v>
      </c>
      <c r="H155" s="12" t="s">
        <v>1</v>
      </c>
    </row>
    <row r="156" spans="1:14">
      <c r="B156" s="12" t="s">
        <v>376</v>
      </c>
      <c r="C156" s="12">
        <v>5540.79</v>
      </c>
      <c r="D156" s="12" t="s">
        <v>1</v>
      </c>
      <c r="E156" s="12">
        <v>0</v>
      </c>
      <c r="F156" s="12">
        <v>0</v>
      </c>
      <c r="G156" s="12">
        <v>5540.79</v>
      </c>
      <c r="H156" s="12" t="s">
        <v>1</v>
      </c>
    </row>
    <row r="157" spans="1:14">
      <c r="B157" s="12" t="s">
        <v>378</v>
      </c>
      <c r="C157" s="12">
        <v>4963.22</v>
      </c>
      <c r="D157" s="12" t="s">
        <v>1</v>
      </c>
      <c r="E157" s="12">
        <v>0</v>
      </c>
      <c r="F157" s="12">
        <v>0</v>
      </c>
      <c r="G157" s="12">
        <v>4963.22</v>
      </c>
      <c r="H157" s="12" t="s">
        <v>1</v>
      </c>
    </row>
    <row r="158" spans="1:14">
      <c r="B158" s="12" t="s">
        <v>380</v>
      </c>
      <c r="C158" s="12">
        <v>5418.28</v>
      </c>
      <c r="D158" s="12" t="s">
        <v>1</v>
      </c>
      <c r="E158" s="12">
        <v>0</v>
      </c>
      <c r="F158" s="12">
        <v>0</v>
      </c>
      <c r="G158" s="12">
        <v>5418.28</v>
      </c>
      <c r="H158" s="12" t="s">
        <v>1</v>
      </c>
    </row>
    <row r="159" spans="1:14">
      <c r="B159" s="12" t="s">
        <v>382</v>
      </c>
      <c r="C159" s="12">
        <v>2820.4</v>
      </c>
      <c r="D159" s="12" t="s">
        <v>1</v>
      </c>
      <c r="E159" s="12">
        <v>0</v>
      </c>
      <c r="F159" s="12">
        <v>0</v>
      </c>
      <c r="G159" s="12">
        <v>2820.4</v>
      </c>
      <c r="H159" s="12" t="s">
        <v>1</v>
      </c>
    </row>
    <row r="160" spans="1:14">
      <c r="B160" s="12" t="s">
        <v>384</v>
      </c>
      <c r="C160" s="12">
        <v>9085</v>
      </c>
      <c r="D160" s="12" t="s">
        <v>1</v>
      </c>
      <c r="E160" s="12">
        <v>0</v>
      </c>
      <c r="F160" s="12">
        <v>0</v>
      </c>
      <c r="G160" s="12">
        <v>9085</v>
      </c>
      <c r="H160" s="12" t="s">
        <v>1</v>
      </c>
    </row>
    <row r="161" spans="1:14">
      <c r="B161" s="12" t="s">
        <v>386</v>
      </c>
      <c r="C161" s="12">
        <v>5428</v>
      </c>
      <c r="D161" s="12" t="s">
        <v>1</v>
      </c>
      <c r="E161" s="12">
        <v>0</v>
      </c>
      <c r="F161" s="12">
        <v>0</v>
      </c>
      <c r="G161" s="12">
        <v>5428</v>
      </c>
      <c r="H161" s="12" t="s">
        <v>1</v>
      </c>
    </row>
    <row r="162" spans="1:14">
      <c r="B162" s="12" t="s">
        <v>388</v>
      </c>
      <c r="C162" s="12">
        <v>1255.49</v>
      </c>
      <c r="D162" s="12" t="s">
        <v>1</v>
      </c>
      <c r="E162" s="12">
        <v>0</v>
      </c>
      <c r="F162" s="12">
        <v>0</v>
      </c>
      <c r="G162" s="12">
        <v>1255.49</v>
      </c>
      <c r="H162" s="12" t="s">
        <v>1</v>
      </c>
    </row>
    <row r="163" spans="1:14">
      <c r="B163" s="12" t="s">
        <v>390</v>
      </c>
      <c r="C163" s="12">
        <v>6200</v>
      </c>
      <c r="D163" s="12" t="s">
        <v>1</v>
      </c>
      <c r="E163" s="12">
        <v>0</v>
      </c>
      <c r="F163" s="12">
        <v>0</v>
      </c>
      <c r="G163" s="12">
        <v>6200</v>
      </c>
      <c r="H163" s="12" t="s">
        <v>1</v>
      </c>
    </row>
    <row r="164" spans="1:14">
      <c r="B164" s="12" t="s">
        <v>394</v>
      </c>
      <c r="C164" s="12">
        <v>1460.5</v>
      </c>
      <c r="D164" s="12" t="s">
        <v>1</v>
      </c>
      <c r="E164" s="12">
        <v>0</v>
      </c>
      <c r="F164" s="12">
        <v>0</v>
      </c>
      <c r="G164" s="12">
        <v>1460.5</v>
      </c>
      <c r="H164" s="12" t="s">
        <v>1</v>
      </c>
    </row>
    <row r="165" spans="1:14">
      <c r="B165" s="12" t="s">
        <v>396</v>
      </c>
      <c r="C165" s="12">
        <v>1150</v>
      </c>
      <c r="D165" s="12" t="s">
        <v>1</v>
      </c>
      <c r="E165" s="12">
        <v>0</v>
      </c>
      <c r="F165" s="12">
        <v>0</v>
      </c>
      <c r="G165" s="12">
        <v>1150</v>
      </c>
      <c r="H165" s="12" t="s">
        <v>1</v>
      </c>
    </row>
    <row r="166" spans="1:14" ht="15.75" thickBot="1">
      <c r="A166" s="97"/>
    </row>
    <row r="167" spans="1:14" s="15" customFormat="1">
      <c r="A167" s="98"/>
      <c r="B167" s="14" t="s">
        <v>68</v>
      </c>
      <c r="C167" s="14" t="s">
        <v>69</v>
      </c>
      <c r="D167" s="14" t="s">
        <v>70</v>
      </c>
      <c r="E167" s="14"/>
      <c r="F167" s="14"/>
      <c r="G167" s="14" t="s">
        <v>69</v>
      </c>
      <c r="H167" s="14" t="s">
        <v>71</v>
      </c>
      <c r="I167" s="89"/>
      <c r="J167" s="89"/>
      <c r="K167" s="89"/>
      <c r="L167" s="89"/>
      <c r="M167" s="89"/>
      <c r="N167" s="89"/>
    </row>
    <row r="168" spans="1:14" s="15" customFormat="1" ht="15.75" thickBot="1">
      <c r="A168" s="98"/>
      <c r="B168" s="16"/>
      <c r="C168" s="16" t="s">
        <v>72</v>
      </c>
      <c r="D168" s="16" t="s">
        <v>73</v>
      </c>
      <c r="E168" s="16" t="s">
        <v>74</v>
      </c>
      <c r="F168" s="16" t="s">
        <v>75</v>
      </c>
      <c r="G168" s="16" t="s">
        <v>72</v>
      </c>
      <c r="H168" s="16" t="s">
        <v>73</v>
      </c>
      <c r="I168" s="89"/>
      <c r="J168" s="89"/>
      <c r="K168" s="89"/>
      <c r="L168" s="89"/>
      <c r="M168" s="89"/>
      <c r="N168" s="89"/>
    </row>
    <row r="169" spans="1:14">
      <c r="B169" s="12" t="s">
        <v>398</v>
      </c>
      <c r="C169" s="12">
        <v>2937.77</v>
      </c>
      <c r="D169" s="12" t="s">
        <v>1</v>
      </c>
      <c r="E169" s="12">
        <v>0</v>
      </c>
      <c r="F169" s="12">
        <v>0</v>
      </c>
      <c r="G169" s="12">
        <v>2937.77</v>
      </c>
      <c r="H169" s="12" t="s">
        <v>1</v>
      </c>
    </row>
    <row r="170" spans="1:14" s="13" customFormat="1">
      <c r="A170" s="97"/>
      <c r="B170" s="32" t="s">
        <v>21</v>
      </c>
      <c r="C170" s="32">
        <v>2482.5</v>
      </c>
      <c r="D170" s="32" t="s">
        <v>1</v>
      </c>
      <c r="E170" s="32">
        <v>0</v>
      </c>
      <c r="F170" s="32">
        <v>0</v>
      </c>
      <c r="G170" s="32">
        <v>2482.5</v>
      </c>
      <c r="H170" s="32" t="s">
        <v>1</v>
      </c>
      <c r="I170" s="32"/>
      <c r="J170" s="32"/>
      <c r="K170" s="32"/>
      <c r="L170" s="32"/>
      <c r="M170" s="32"/>
      <c r="N170" s="32"/>
    </row>
    <row r="171" spans="1:14">
      <c r="B171" s="12" t="s">
        <v>401</v>
      </c>
      <c r="C171" s="12">
        <v>1198</v>
      </c>
      <c r="D171" s="12" t="s">
        <v>1</v>
      </c>
      <c r="E171" s="12">
        <v>0</v>
      </c>
      <c r="F171" s="12">
        <v>0</v>
      </c>
      <c r="G171" s="12">
        <v>1198</v>
      </c>
      <c r="H171" s="12" t="s">
        <v>1</v>
      </c>
    </row>
    <row r="172" spans="1:14">
      <c r="B172" s="12" t="s">
        <v>403</v>
      </c>
      <c r="C172" s="12">
        <v>997</v>
      </c>
      <c r="D172" s="12" t="s">
        <v>1</v>
      </c>
      <c r="E172" s="12">
        <v>0</v>
      </c>
      <c r="F172" s="12">
        <v>0</v>
      </c>
      <c r="G172" s="12">
        <v>997</v>
      </c>
      <c r="H172" s="12" t="s">
        <v>1</v>
      </c>
    </row>
    <row r="173" spans="1:14">
      <c r="B173" s="12" t="s">
        <v>405</v>
      </c>
      <c r="C173" s="12">
        <v>287.5</v>
      </c>
      <c r="D173" s="12" t="s">
        <v>1</v>
      </c>
      <c r="E173" s="12">
        <v>0</v>
      </c>
      <c r="F173" s="12">
        <v>0</v>
      </c>
      <c r="G173" s="12">
        <v>287.5</v>
      </c>
      <c r="H173" s="12" t="s">
        <v>1</v>
      </c>
    </row>
    <row r="174" spans="1:14" s="13" customFormat="1">
      <c r="A174" s="97"/>
      <c r="B174" s="32" t="s">
        <v>22</v>
      </c>
      <c r="C174" s="32">
        <v>749850</v>
      </c>
      <c r="D174" s="32" t="s">
        <v>1</v>
      </c>
      <c r="E174" s="32">
        <v>0</v>
      </c>
      <c r="F174" s="32">
        <v>0</v>
      </c>
      <c r="G174" s="32">
        <v>749850</v>
      </c>
      <c r="H174" s="32" t="s">
        <v>1</v>
      </c>
      <c r="I174" s="32"/>
      <c r="J174" s="32"/>
      <c r="K174" s="32"/>
      <c r="L174" s="32"/>
      <c r="M174" s="32"/>
      <c r="N174" s="32"/>
    </row>
    <row r="175" spans="1:14">
      <c r="B175" s="12" t="s">
        <v>408</v>
      </c>
      <c r="C175" s="12">
        <v>105700</v>
      </c>
      <c r="D175" s="12" t="s">
        <v>1</v>
      </c>
      <c r="E175" s="12">
        <v>0</v>
      </c>
      <c r="F175" s="12">
        <v>0</v>
      </c>
      <c r="G175" s="12">
        <v>105700</v>
      </c>
      <c r="H175" s="12" t="s">
        <v>1</v>
      </c>
    </row>
    <row r="176" spans="1:14">
      <c r="B176" s="12" t="s">
        <v>410</v>
      </c>
      <c r="C176" s="12">
        <v>205000</v>
      </c>
      <c r="D176" s="12" t="s">
        <v>1</v>
      </c>
      <c r="E176" s="12">
        <v>0</v>
      </c>
      <c r="F176" s="12">
        <v>0</v>
      </c>
      <c r="G176" s="12">
        <v>205000</v>
      </c>
      <c r="H176" s="12" t="s">
        <v>1</v>
      </c>
    </row>
    <row r="177" spans="1:14">
      <c r="B177" s="12" t="s">
        <v>412</v>
      </c>
      <c r="C177" s="12">
        <v>181900</v>
      </c>
      <c r="D177" s="12" t="s">
        <v>1</v>
      </c>
      <c r="E177" s="12">
        <v>0</v>
      </c>
      <c r="F177" s="12">
        <v>0</v>
      </c>
      <c r="G177" s="12">
        <v>181900</v>
      </c>
      <c r="H177" s="12" t="s">
        <v>1</v>
      </c>
    </row>
    <row r="178" spans="1:14">
      <c r="B178" s="12" t="s">
        <v>414</v>
      </c>
      <c r="C178" s="12">
        <v>161750</v>
      </c>
      <c r="D178" s="12" t="s">
        <v>1</v>
      </c>
      <c r="E178" s="12">
        <v>0</v>
      </c>
      <c r="F178" s="12">
        <v>0</v>
      </c>
      <c r="G178" s="12">
        <v>161750</v>
      </c>
      <c r="H178" s="12" t="s">
        <v>1</v>
      </c>
    </row>
    <row r="179" spans="1:14">
      <c r="B179" s="12" t="s">
        <v>416</v>
      </c>
      <c r="C179" s="12">
        <v>95500</v>
      </c>
      <c r="D179" s="12" t="s">
        <v>1</v>
      </c>
      <c r="E179" s="12">
        <v>0</v>
      </c>
      <c r="F179" s="12">
        <v>0</v>
      </c>
      <c r="G179" s="12">
        <v>95500</v>
      </c>
      <c r="H179" s="12" t="s">
        <v>1</v>
      </c>
    </row>
    <row r="180" spans="1:14" s="13" customFormat="1">
      <c r="A180" s="97"/>
      <c r="B180" s="32" t="s">
        <v>23</v>
      </c>
      <c r="C180" s="32">
        <v>5388856.3099999996</v>
      </c>
      <c r="D180" s="32" t="s">
        <v>1</v>
      </c>
      <c r="E180" s="32">
        <v>0</v>
      </c>
      <c r="F180" s="32">
        <v>0</v>
      </c>
      <c r="G180" s="32">
        <v>5388856.3099999996</v>
      </c>
      <c r="H180" s="32" t="s">
        <v>1</v>
      </c>
      <c r="I180" s="32"/>
      <c r="J180" s="32"/>
      <c r="K180" s="32"/>
      <c r="L180" s="32"/>
      <c r="M180" s="32"/>
      <c r="N180" s="32"/>
    </row>
    <row r="181" spans="1:14">
      <c r="B181" s="12" t="s">
        <v>419</v>
      </c>
      <c r="C181" s="12">
        <v>791040</v>
      </c>
      <c r="D181" s="12" t="s">
        <v>1</v>
      </c>
      <c r="E181" s="12">
        <v>0</v>
      </c>
      <c r="F181" s="12">
        <v>0</v>
      </c>
      <c r="G181" s="12">
        <v>791040</v>
      </c>
      <c r="H181" s="12" t="s">
        <v>1</v>
      </c>
    </row>
    <row r="182" spans="1:14">
      <c r="B182" s="12" t="s">
        <v>421</v>
      </c>
      <c r="C182" s="12">
        <v>1383695.45</v>
      </c>
      <c r="D182" s="12" t="s">
        <v>1</v>
      </c>
      <c r="E182" s="12">
        <v>0</v>
      </c>
      <c r="F182" s="12">
        <v>0</v>
      </c>
      <c r="G182" s="12">
        <v>1383695.45</v>
      </c>
      <c r="H182" s="12" t="s">
        <v>1</v>
      </c>
    </row>
    <row r="183" spans="1:14">
      <c r="B183" s="12" t="s">
        <v>423</v>
      </c>
      <c r="C183" s="12">
        <v>707273.86</v>
      </c>
      <c r="D183" s="12" t="s">
        <v>1</v>
      </c>
      <c r="E183" s="12">
        <v>0</v>
      </c>
      <c r="F183" s="12">
        <v>0</v>
      </c>
      <c r="G183" s="12">
        <v>707273.86</v>
      </c>
      <c r="H183" s="12" t="s">
        <v>1</v>
      </c>
    </row>
    <row r="184" spans="1:14">
      <c r="B184" s="12" t="s">
        <v>425</v>
      </c>
      <c r="C184" s="12">
        <v>2506847</v>
      </c>
      <c r="D184" s="12" t="s">
        <v>1</v>
      </c>
      <c r="E184" s="12">
        <v>0</v>
      </c>
      <c r="F184" s="12">
        <v>0</v>
      </c>
      <c r="G184" s="12">
        <v>2506847</v>
      </c>
      <c r="H184" s="12" t="s">
        <v>1</v>
      </c>
    </row>
    <row r="185" spans="1:14" s="13" customFormat="1">
      <c r="A185" s="97"/>
      <c r="B185" s="32" t="s">
        <v>24</v>
      </c>
      <c r="C185" s="32">
        <v>645000</v>
      </c>
      <c r="D185" s="32" t="s">
        <v>1</v>
      </c>
      <c r="E185" s="32">
        <v>0</v>
      </c>
      <c r="F185" s="32">
        <v>0</v>
      </c>
      <c r="G185" s="32">
        <v>645000</v>
      </c>
      <c r="H185" s="32" t="s">
        <v>1</v>
      </c>
      <c r="I185" s="32"/>
      <c r="J185" s="32"/>
      <c r="K185" s="32"/>
      <c r="L185" s="32"/>
      <c r="M185" s="32"/>
      <c r="N185" s="32"/>
    </row>
    <row r="186" spans="1:14">
      <c r="B186" s="12" t="s">
        <v>428</v>
      </c>
      <c r="C186" s="12">
        <v>95000</v>
      </c>
      <c r="D186" s="12" t="s">
        <v>1</v>
      </c>
      <c r="E186" s="12">
        <v>0</v>
      </c>
      <c r="F186" s="12">
        <v>0</v>
      </c>
      <c r="G186" s="12">
        <v>95000</v>
      </c>
      <c r="H186" s="12" t="s">
        <v>1</v>
      </c>
    </row>
    <row r="187" spans="1:14">
      <c r="B187" s="12" t="s">
        <v>430</v>
      </c>
      <c r="C187" s="12">
        <v>550000</v>
      </c>
      <c r="D187" s="12" t="s">
        <v>1</v>
      </c>
      <c r="E187" s="12">
        <v>0</v>
      </c>
      <c r="F187" s="12">
        <v>0</v>
      </c>
      <c r="G187" s="12">
        <v>550000</v>
      </c>
      <c r="H187" s="12" t="s">
        <v>1</v>
      </c>
    </row>
    <row r="188" spans="1:14" s="13" customFormat="1">
      <c r="A188" s="97"/>
      <c r="B188" s="32" t="s">
        <v>25</v>
      </c>
      <c r="C188" s="32">
        <v>443695</v>
      </c>
      <c r="D188" s="32" t="s">
        <v>1</v>
      </c>
      <c r="E188" s="32">
        <v>0</v>
      </c>
      <c r="F188" s="32">
        <v>0</v>
      </c>
      <c r="G188" s="32">
        <v>443695</v>
      </c>
      <c r="H188" s="32" t="s">
        <v>1</v>
      </c>
      <c r="I188" s="32"/>
      <c r="J188" s="32"/>
      <c r="K188" s="32"/>
      <c r="L188" s="32"/>
      <c r="M188" s="32"/>
      <c r="N188" s="32"/>
    </row>
    <row r="189" spans="1:14">
      <c r="B189" s="12" t="s">
        <v>433</v>
      </c>
      <c r="C189" s="12">
        <v>50000</v>
      </c>
      <c r="D189" s="12" t="s">
        <v>1</v>
      </c>
      <c r="E189" s="12">
        <v>0</v>
      </c>
      <c r="F189" s="12">
        <v>0</v>
      </c>
      <c r="G189" s="12">
        <v>50000</v>
      </c>
      <c r="H189" s="12" t="s">
        <v>1</v>
      </c>
    </row>
    <row r="190" spans="1:14">
      <c r="B190" s="12" t="s">
        <v>430</v>
      </c>
      <c r="C190" s="12">
        <v>393695</v>
      </c>
      <c r="D190" s="12" t="s">
        <v>1</v>
      </c>
      <c r="E190" s="12">
        <v>0</v>
      </c>
      <c r="F190" s="12">
        <v>0</v>
      </c>
      <c r="G190" s="12">
        <v>393695</v>
      </c>
      <c r="H190" s="12" t="s">
        <v>1</v>
      </c>
    </row>
    <row r="191" spans="1:14" s="13" customFormat="1">
      <c r="A191" s="97"/>
      <c r="B191" s="32" t="s">
        <v>436</v>
      </c>
      <c r="C191" s="32" t="s">
        <v>1</v>
      </c>
      <c r="D191" s="32">
        <v>108009.78</v>
      </c>
      <c r="E191" s="32">
        <v>287006</v>
      </c>
      <c r="F191" s="32">
        <v>195000</v>
      </c>
      <c r="G191" s="32" t="s">
        <v>1</v>
      </c>
      <c r="H191" s="32">
        <v>16003.78</v>
      </c>
      <c r="I191" s="32"/>
      <c r="J191" s="32"/>
      <c r="K191" s="32"/>
      <c r="L191" s="32"/>
      <c r="M191" s="32"/>
      <c r="N191" s="32"/>
    </row>
    <row r="192" spans="1:14" s="13" customFormat="1">
      <c r="A192" s="97"/>
      <c r="B192" s="32" t="s">
        <v>438</v>
      </c>
      <c r="C192" s="32" t="s">
        <v>1</v>
      </c>
      <c r="D192" s="32">
        <v>20503.78</v>
      </c>
      <c r="E192" s="32">
        <v>4500</v>
      </c>
      <c r="F192" s="32">
        <v>0</v>
      </c>
      <c r="G192" s="32" t="s">
        <v>1</v>
      </c>
      <c r="H192" s="32">
        <v>16003.78</v>
      </c>
      <c r="I192" s="32"/>
      <c r="J192" s="32"/>
      <c r="K192" s="32"/>
      <c r="L192" s="32"/>
      <c r="M192" s="32"/>
      <c r="N192" s="32"/>
    </row>
    <row r="193" spans="1:14" s="13" customFormat="1">
      <c r="A193" s="97"/>
      <c r="B193" s="32" t="s">
        <v>30</v>
      </c>
      <c r="C193" s="32" t="s">
        <v>1</v>
      </c>
      <c r="D193" s="32">
        <v>20503.78</v>
      </c>
      <c r="E193" s="32">
        <v>4500</v>
      </c>
      <c r="F193" s="32">
        <v>0</v>
      </c>
      <c r="G193" s="32" t="s">
        <v>1</v>
      </c>
      <c r="H193" s="32">
        <v>16003.78</v>
      </c>
      <c r="I193" s="32"/>
      <c r="J193" s="32"/>
      <c r="K193" s="32"/>
      <c r="L193" s="32"/>
      <c r="M193" s="32"/>
      <c r="N193" s="32"/>
    </row>
    <row r="194" spans="1:14">
      <c r="B194" s="12" t="s">
        <v>441</v>
      </c>
      <c r="C194" s="12" t="s">
        <v>1</v>
      </c>
      <c r="D194" s="12">
        <v>14735.05</v>
      </c>
      <c r="E194" s="12">
        <v>0</v>
      </c>
      <c r="F194" s="12">
        <v>0</v>
      </c>
      <c r="G194" s="12" t="s">
        <v>1</v>
      </c>
      <c r="H194" s="12">
        <v>14735.05</v>
      </c>
    </row>
    <row r="195" spans="1:14">
      <c r="B195" s="12" t="s">
        <v>443</v>
      </c>
      <c r="C195" s="12" t="s">
        <v>1</v>
      </c>
      <c r="D195" s="12">
        <v>14734.97</v>
      </c>
      <c r="E195" s="12">
        <v>0</v>
      </c>
      <c r="F195" s="12">
        <v>0</v>
      </c>
      <c r="G195" s="12" t="s">
        <v>1</v>
      </c>
      <c r="H195" s="12">
        <v>14734.97</v>
      </c>
    </row>
    <row r="196" spans="1:14">
      <c r="B196" s="12" t="s">
        <v>447</v>
      </c>
      <c r="C196" s="12" t="s">
        <v>1</v>
      </c>
      <c r="D196" s="12">
        <v>-8966.24</v>
      </c>
      <c r="E196" s="12">
        <v>4500</v>
      </c>
      <c r="F196" s="12">
        <v>0</v>
      </c>
      <c r="G196" s="12" t="s">
        <v>1</v>
      </c>
      <c r="H196" s="12">
        <v>-13466.24</v>
      </c>
    </row>
    <row r="197" spans="1:14" s="13" customFormat="1">
      <c r="A197" s="97"/>
      <c r="B197" s="32" t="s">
        <v>31</v>
      </c>
      <c r="C197" s="32" t="s">
        <v>1</v>
      </c>
      <c r="D197" s="32">
        <v>87506</v>
      </c>
      <c r="E197" s="32">
        <v>282506</v>
      </c>
      <c r="F197" s="32">
        <v>195000</v>
      </c>
      <c r="G197" s="32" t="s">
        <v>1</v>
      </c>
      <c r="H197" s="32">
        <v>0</v>
      </c>
      <c r="I197" s="32"/>
      <c r="J197" s="32"/>
      <c r="K197" s="32"/>
      <c r="L197" s="32"/>
      <c r="M197" s="32"/>
      <c r="N197" s="32"/>
    </row>
    <row r="198" spans="1:14">
      <c r="B198" s="12" t="s">
        <v>450</v>
      </c>
      <c r="C198" s="12" t="s">
        <v>1</v>
      </c>
      <c r="D198" s="12">
        <v>-195000</v>
      </c>
      <c r="E198" s="12">
        <v>0</v>
      </c>
      <c r="F198" s="12">
        <v>195000</v>
      </c>
      <c r="G198" s="12" t="s">
        <v>1</v>
      </c>
      <c r="H198" s="12">
        <v>0</v>
      </c>
    </row>
    <row r="199" spans="1:14" ht="15.75" thickBot="1">
      <c r="A199" s="97"/>
    </row>
    <row r="200" spans="1:14" s="15" customFormat="1">
      <c r="A200" s="98"/>
      <c r="B200" s="14" t="s">
        <v>68</v>
      </c>
      <c r="C200" s="14" t="s">
        <v>69</v>
      </c>
      <c r="D200" s="14" t="s">
        <v>70</v>
      </c>
      <c r="E200" s="14"/>
      <c r="F200" s="14"/>
      <c r="G200" s="14" t="s">
        <v>69</v>
      </c>
      <c r="H200" s="14" t="s">
        <v>71</v>
      </c>
      <c r="I200" s="89"/>
      <c r="J200" s="89"/>
      <c r="K200" s="89"/>
      <c r="L200" s="89"/>
      <c r="M200" s="89"/>
      <c r="N200" s="89"/>
    </row>
    <row r="201" spans="1:14" s="15" customFormat="1" ht="15.75" thickBot="1">
      <c r="A201" s="98"/>
      <c r="B201" s="16"/>
      <c r="C201" s="16" t="s">
        <v>72</v>
      </c>
      <c r="D201" s="16" t="s">
        <v>73</v>
      </c>
      <c r="E201" s="16" t="s">
        <v>74</v>
      </c>
      <c r="F201" s="16" t="s">
        <v>75</v>
      </c>
      <c r="G201" s="16" t="s">
        <v>72</v>
      </c>
      <c r="H201" s="16" t="s">
        <v>73</v>
      </c>
      <c r="I201" s="89"/>
      <c r="J201" s="89"/>
      <c r="K201" s="89"/>
      <c r="L201" s="89"/>
      <c r="M201" s="89"/>
      <c r="N201" s="89"/>
    </row>
    <row r="202" spans="1:14">
      <c r="B202" s="12" t="s">
        <v>452</v>
      </c>
      <c r="C202" s="12" t="s">
        <v>1</v>
      </c>
      <c r="D202" s="12">
        <v>282000</v>
      </c>
      <c r="E202" s="12">
        <v>282000</v>
      </c>
      <c r="F202" s="12">
        <v>0</v>
      </c>
      <c r="G202" s="12" t="s">
        <v>1</v>
      </c>
      <c r="H202" s="12">
        <v>0</v>
      </c>
    </row>
    <row r="203" spans="1:14">
      <c r="B203" s="12" t="s">
        <v>456</v>
      </c>
      <c r="C203" s="12" t="s">
        <v>1</v>
      </c>
      <c r="D203" s="12">
        <v>506</v>
      </c>
      <c r="E203" s="12">
        <v>506</v>
      </c>
      <c r="F203" s="12">
        <v>0</v>
      </c>
      <c r="G203" s="12" t="s">
        <v>1</v>
      </c>
      <c r="H203" s="12">
        <v>0</v>
      </c>
    </row>
    <row r="204" spans="1:14" s="13" customFormat="1">
      <c r="A204" s="97"/>
      <c r="B204" s="32" t="s">
        <v>458</v>
      </c>
      <c r="C204" s="32" t="s">
        <v>1</v>
      </c>
      <c r="D204" s="32">
        <v>9950358.7799999993</v>
      </c>
      <c r="E204" s="32">
        <v>0</v>
      </c>
      <c r="F204" s="32">
        <v>0</v>
      </c>
      <c r="G204" s="32" t="s">
        <v>1</v>
      </c>
      <c r="H204" s="32">
        <v>9950358.7799999993</v>
      </c>
      <c r="I204" s="32"/>
      <c r="J204" s="32"/>
      <c r="K204" s="32"/>
      <c r="L204" s="32"/>
      <c r="M204" s="32"/>
      <c r="N204" s="32"/>
    </row>
    <row r="205" spans="1:14" s="13" customFormat="1">
      <c r="A205" s="97"/>
      <c r="B205" s="32" t="s">
        <v>36</v>
      </c>
      <c r="C205" s="32" t="s">
        <v>1</v>
      </c>
      <c r="D205" s="32">
        <v>6413308.4199999999</v>
      </c>
      <c r="E205" s="32">
        <v>0</v>
      </c>
      <c r="F205" s="32">
        <v>0</v>
      </c>
      <c r="G205" s="32" t="s">
        <v>1</v>
      </c>
      <c r="H205" s="32">
        <v>6413308.4199999999</v>
      </c>
      <c r="I205" s="32"/>
      <c r="J205" s="32"/>
      <c r="K205" s="32"/>
      <c r="L205" s="32"/>
      <c r="M205" s="32"/>
      <c r="N205" s="32"/>
    </row>
    <row r="206" spans="1:14" s="13" customFormat="1">
      <c r="A206" s="97"/>
      <c r="B206" s="32" t="s">
        <v>37</v>
      </c>
      <c r="C206" s="32" t="s">
        <v>1</v>
      </c>
      <c r="D206" s="32">
        <v>3537050.36</v>
      </c>
      <c r="E206" s="32">
        <v>0</v>
      </c>
      <c r="F206" s="32">
        <v>0</v>
      </c>
      <c r="G206" s="32" t="s">
        <v>1</v>
      </c>
      <c r="H206" s="32">
        <v>3537050.36</v>
      </c>
      <c r="I206" s="32"/>
      <c r="J206" s="32"/>
      <c r="K206" s="32"/>
      <c r="L206" s="32"/>
      <c r="M206" s="32"/>
      <c r="N206" s="32"/>
    </row>
    <row r="207" spans="1:14" s="13" customFormat="1">
      <c r="A207" s="97"/>
      <c r="B207" s="32" t="s">
        <v>462</v>
      </c>
      <c r="C207" s="32" t="s">
        <v>1</v>
      </c>
      <c r="D207" s="32">
        <v>6006959.4000000004</v>
      </c>
      <c r="E207" s="32">
        <v>312400</v>
      </c>
      <c r="F207" s="32">
        <v>307026.96000000002</v>
      </c>
      <c r="G207" s="32" t="s">
        <v>1</v>
      </c>
      <c r="H207" s="32">
        <v>6001586.3600000003</v>
      </c>
      <c r="I207" s="32"/>
      <c r="J207" s="32"/>
      <c r="K207" s="32"/>
      <c r="L207" s="32"/>
      <c r="M207" s="32"/>
      <c r="N207" s="32"/>
    </row>
    <row r="208" spans="1:14" s="13" customFormat="1">
      <c r="A208" s="97"/>
      <c r="B208" s="32" t="s">
        <v>46</v>
      </c>
      <c r="C208" s="32" t="s">
        <v>1</v>
      </c>
      <c r="D208" s="32">
        <v>1917537.8</v>
      </c>
      <c r="E208" s="32">
        <v>0</v>
      </c>
      <c r="F208" s="32">
        <v>249126.36</v>
      </c>
      <c r="G208" s="32" t="s">
        <v>1</v>
      </c>
      <c r="H208" s="32">
        <v>2166664.16</v>
      </c>
      <c r="I208" s="32"/>
      <c r="J208" s="32"/>
      <c r="K208" s="32"/>
      <c r="L208" s="32"/>
      <c r="M208" s="32"/>
      <c r="N208" s="32"/>
    </row>
    <row r="209" spans="1:14">
      <c r="B209" s="12" t="s">
        <v>465</v>
      </c>
      <c r="C209" s="12" t="s">
        <v>1</v>
      </c>
      <c r="D209" s="12">
        <v>956488.51</v>
      </c>
      <c r="E209" s="12">
        <v>0</v>
      </c>
      <c r="F209" s="12">
        <v>124371.39</v>
      </c>
      <c r="G209" s="12" t="s">
        <v>1</v>
      </c>
      <c r="H209" s="12">
        <v>1080859.8999999999</v>
      </c>
    </row>
    <row r="210" spans="1:14">
      <c r="B210" s="12" t="s">
        <v>467</v>
      </c>
      <c r="C210" s="12" t="s">
        <v>1</v>
      </c>
      <c r="D210" s="12">
        <v>961049.29</v>
      </c>
      <c r="E210" s="12">
        <v>0</v>
      </c>
      <c r="F210" s="12">
        <v>124754.97</v>
      </c>
      <c r="G210" s="12" t="s">
        <v>1</v>
      </c>
      <c r="H210" s="12">
        <v>1085804.26</v>
      </c>
    </row>
    <row r="211" spans="1:14">
      <c r="B211" s="12" t="s">
        <v>47</v>
      </c>
      <c r="C211" s="12" t="s">
        <v>1</v>
      </c>
      <c r="D211" s="12">
        <v>671296.95</v>
      </c>
      <c r="E211" s="12">
        <v>0</v>
      </c>
      <c r="F211" s="12">
        <v>0</v>
      </c>
      <c r="G211" s="12" t="s">
        <v>1</v>
      </c>
      <c r="H211" s="12">
        <v>671296.95</v>
      </c>
    </row>
    <row r="212" spans="1:14">
      <c r="B212" s="12" t="s">
        <v>470</v>
      </c>
      <c r="C212" s="12" t="s">
        <v>1</v>
      </c>
      <c r="D212" s="12">
        <v>671296.95</v>
      </c>
      <c r="E212" s="12">
        <v>0</v>
      </c>
      <c r="F212" s="12">
        <v>0</v>
      </c>
      <c r="G212" s="12" t="s">
        <v>1</v>
      </c>
      <c r="H212" s="12">
        <v>671296.95</v>
      </c>
    </row>
    <row r="213" spans="1:14" s="13" customFormat="1">
      <c r="A213" s="97"/>
      <c r="B213" s="32" t="s">
        <v>48</v>
      </c>
      <c r="C213" s="32" t="s">
        <v>1</v>
      </c>
      <c r="D213" s="32">
        <v>260230.2</v>
      </c>
      <c r="E213" s="32">
        <v>260200</v>
      </c>
      <c r="F213" s="32">
        <v>0</v>
      </c>
      <c r="G213" s="32" t="s">
        <v>1</v>
      </c>
      <c r="H213" s="32">
        <v>30.2</v>
      </c>
      <c r="I213" s="32"/>
      <c r="J213" s="32"/>
      <c r="K213" s="32"/>
      <c r="L213" s="32"/>
      <c r="M213" s="32"/>
      <c r="N213" s="32"/>
    </row>
    <row r="214" spans="1:14" s="13" customFormat="1">
      <c r="A214" s="97"/>
      <c r="B214" s="32" t="s">
        <v>49</v>
      </c>
      <c r="C214" s="32" t="s">
        <v>1</v>
      </c>
      <c r="D214" s="32">
        <v>3124655.87</v>
      </c>
      <c r="E214" s="32">
        <v>52200</v>
      </c>
      <c r="F214" s="32">
        <v>52200</v>
      </c>
      <c r="G214" s="32" t="s">
        <v>1</v>
      </c>
      <c r="H214" s="32">
        <v>3124655.87</v>
      </c>
      <c r="I214" s="32"/>
      <c r="J214" s="32"/>
      <c r="K214" s="32"/>
      <c r="L214" s="32"/>
      <c r="M214" s="32"/>
      <c r="N214" s="32"/>
    </row>
    <row r="215" spans="1:14">
      <c r="B215" s="12" t="s">
        <v>474</v>
      </c>
      <c r="C215" s="12" t="s">
        <v>1</v>
      </c>
      <c r="D215" s="12">
        <v>210092.68</v>
      </c>
      <c r="E215" s="12">
        <v>0</v>
      </c>
      <c r="F215" s="12">
        <v>0</v>
      </c>
      <c r="G215" s="12" t="s">
        <v>1</v>
      </c>
      <c r="H215" s="12">
        <v>210092.68</v>
      </c>
    </row>
    <row r="216" spans="1:14">
      <c r="B216" s="12" t="s">
        <v>476</v>
      </c>
      <c r="C216" s="12" t="s">
        <v>1</v>
      </c>
      <c r="D216" s="12">
        <v>21000</v>
      </c>
      <c r="E216" s="12">
        <v>0</v>
      </c>
      <c r="F216" s="12">
        <v>0</v>
      </c>
      <c r="G216" s="12" t="s">
        <v>1</v>
      </c>
      <c r="H216" s="12">
        <v>21000</v>
      </c>
    </row>
    <row r="217" spans="1:14">
      <c r="B217" s="12" t="s">
        <v>478</v>
      </c>
      <c r="C217" s="12" t="s">
        <v>1</v>
      </c>
      <c r="D217" s="12">
        <v>74400</v>
      </c>
      <c r="E217" s="12">
        <v>0</v>
      </c>
      <c r="F217" s="12">
        <v>0</v>
      </c>
      <c r="G217" s="12" t="s">
        <v>1</v>
      </c>
      <c r="H217" s="12">
        <v>74400</v>
      </c>
    </row>
    <row r="218" spans="1:14">
      <c r="B218" s="12" t="s">
        <v>480</v>
      </c>
      <c r="C218" s="12" t="s">
        <v>1</v>
      </c>
      <c r="D218" s="12">
        <v>283451.51</v>
      </c>
      <c r="E218" s="12">
        <v>0</v>
      </c>
      <c r="F218" s="12">
        <v>0</v>
      </c>
      <c r="G218" s="12" t="s">
        <v>1</v>
      </c>
      <c r="H218" s="12">
        <v>283451.51</v>
      </c>
    </row>
    <row r="219" spans="1:14">
      <c r="B219" s="12" t="s">
        <v>482</v>
      </c>
      <c r="C219" s="12" t="s">
        <v>1</v>
      </c>
      <c r="D219" s="12">
        <v>495000</v>
      </c>
      <c r="E219" s="12">
        <v>0</v>
      </c>
      <c r="F219" s="12">
        <v>0</v>
      </c>
      <c r="G219" s="12" t="s">
        <v>1</v>
      </c>
      <c r="H219" s="12">
        <v>495000</v>
      </c>
    </row>
    <row r="220" spans="1:14">
      <c r="B220" s="12" t="s">
        <v>484</v>
      </c>
      <c r="C220" s="12" t="s">
        <v>1</v>
      </c>
      <c r="D220" s="12">
        <v>30000</v>
      </c>
      <c r="E220" s="12">
        <v>0</v>
      </c>
      <c r="F220" s="12">
        <v>0</v>
      </c>
      <c r="G220" s="12" t="s">
        <v>1</v>
      </c>
      <c r="H220" s="12">
        <v>30000</v>
      </c>
    </row>
    <row r="221" spans="1:14">
      <c r="B221" s="12" t="s">
        <v>486</v>
      </c>
      <c r="C221" s="12" t="s">
        <v>1</v>
      </c>
      <c r="D221" s="12">
        <v>170000</v>
      </c>
      <c r="E221" s="12">
        <v>52200</v>
      </c>
      <c r="F221" s="12">
        <v>52200</v>
      </c>
      <c r="G221" s="12" t="s">
        <v>1</v>
      </c>
      <c r="H221" s="12">
        <v>170000</v>
      </c>
    </row>
    <row r="222" spans="1:14">
      <c r="B222" s="12" t="s">
        <v>488</v>
      </c>
      <c r="C222" s="12" t="s">
        <v>1</v>
      </c>
      <c r="D222" s="12">
        <v>35000</v>
      </c>
      <c r="E222" s="12">
        <v>0</v>
      </c>
      <c r="F222" s="12">
        <v>0</v>
      </c>
      <c r="G222" s="12" t="s">
        <v>1</v>
      </c>
      <c r="H222" s="12">
        <v>35000</v>
      </c>
    </row>
    <row r="223" spans="1:14">
      <c r="B223" s="12" t="s">
        <v>490</v>
      </c>
      <c r="C223" s="12" t="s">
        <v>1</v>
      </c>
      <c r="D223" s="12">
        <v>450000</v>
      </c>
      <c r="E223" s="12">
        <v>0</v>
      </c>
      <c r="F223" s="12">
        <v>0</v>
      </c>
      <c r="G223" s="12" t="s">
        <v>1</v>
      </c>
      <c r="H223" s="12">
        <v>450000</v>
      </c>
    </row>
    <row r="224" spans="1:14">
      <c r="B224" s="12" t="s">
        <v>502</v>
      </c>
      <c r="C224" s="12" t="s">
        <v>1</v>
      </c>
      <c r="D224" s="12">
        <v>-309.5</v>
      </c>
      <c r="E224" s="12">
        <v>0</v>
      </c>
      <c r="F224" s="12">
        <v>0</v>
      </c>
      <c r="G224" s="12" t="s">
        <v>1</v>
      </c>
      <c r="H224" s="12">
        <v>-309.5</v>
      </c>
    </row>
    <row r="225" spans="1:14">
      <c r="B225" s="12" t="s">
        <v>504</v>
      </c>
      <c r="C225" s="12" t="s">
        <v>1</v>
      </c>
      <c r="D225" s="12">
        <v>967000</v>
      </c>
      <c r="E225" s="12">
        <v>0</v>
      </c>
      <c r="F225" s="12">
        <v>0</v>
      </c>
      <c r="G225" s="12" t="s">
        <v>1</v>
      </c>
      <c r="H225" s="12">
        <v>967000</v>
      </c>
    </row>
    <row r="226" spans="1:14">
      <c r="B226" s="12" t="s">
        <v>506</v>
      </c>
      <c r="C226" s="12" t="s">
        <v>1</v>
      </c>
      <c r="D226" s="12">
        <v>300000</v>
      </c>
      <c r="E226" s="12">
        <v>0</v>
      </c>
      <c r="F226" s="12">
        <v>0</v>
      </c>
      <c r="G226" s="12" t="s">
        <v>1</v>
      </c>
      <c r="H226" s="12">
        <v>300000</v>
      </c>
    </row>
    <row r="227" spans="1:14">
      <c r="B227" s="12" t="s">
        <v>508</v>
      </c>
      <c r="C227" s="12" t="s">
        <v>1</v>
      </c>
      <c r="D227" s="12">
        <v>48579.12</v>
      </c>
      <c r="E227" s="12">
        <v>0</v>
      </c>
      <c r="F227" s="12">
        <v>0</v>
      </c>
      <c r="G227" s="12" t="s">
        <v>1</v>
      </c>
      <c r="H227" s="12">
        <v>48579.12</v>
      </c>
    </row>
    <row r="228" spans="1:14">
      <c r="B228" s="12" t="s">
        <v>510</v>
      </c>
      <c r="C228" s="12" t="s">
        <v>1</v>
      </c>
      <c r="D228" s="12">
        <v>40442.06</v>
      </c>
      <c r="E228" s="12">
        <v>0</v>
      </c>
      <c r="F228" s="12">
        <v>0</v>
      </c>
      <c r="G228" s="12" t="s">
        <v>1</v>
      </c>
      <c r="H228" s="12">
        <v>40442.06</v>
      </c>
    </row>
    <row r="229" spans="1:14" s="13" customFormat="1">
      <c r="A229" s="97"/>
      <c r="B229" s="32" t="s">
        <v>50</v>
      </c>
      <c r="C229" s="32" t="s">
        <v>1</v>
      </c>
      <c r="D229" s="32">
        <v>33238.58</v>
      </c>
      <c r="E229" s="32">
        <v>0</v>
      </c>
      <c r="F229" s="32">
        <v>5700.6</v>
      </c>
      <c r="G229" s="32" t="s">
        <v>1</v>
      </c>
      <c r="H229" s="32">
        <v>38939.18</v>
      </c>
      <c r="I229" s="32"/>
      <c r="J229" s="32"/>
      <c r="K229" s="32"/>
      <c r="L229" s="32"/>
      <c r="M229" s="32"/>
      <c r="N229" s="32"/>
    </row>
    <row r="230" spans="1:14">
      <c r="B230" s="12" t="s">
        <v>513</v>
      </c>
      <c r="C230" s="12" t="s">
        <v>1</v>
      </c>
      <c r="D230" s="12">
        <v>32886.120000000003</v>
      </c>
      <c r="E230" s="12">
        <v>0</v>
      </c>
      <c r="F230" s="12">
        <v>5700.6</v>
      </c>
      <c r="G230" s="12" t="s">
        <v>1</v>
      </c>
      <c r="H230" s="12">
        <v>38586.720000000001</v>
      </c>
    </row>
    <row r="231" spans="1:14">
      <c r="B231" s="12" t="s">
        <v>515</v>
      </c>
      <c r="C231" s="12" t="s">
        <v>1</v>
      </c>
      <c r="D231" s="12">
        <v>352.46</v>
      </c>
      <c r="E231" s="12">
        <v>0</v>
      </c>
      <c r="F231" s="12">
        <v>0</v>
      </c>
      <c r="G231" s="12" t="s">
        <v>1</v>
      </c>
      <c r="H231" s="12">
        <v>352.46</v>
      </c>
    </row>
    <row r="232" spans="1:14" ht="15.75" thickBot="1">
      <c r="A232" s="97"/>
    </row>
    <row r="233" spans="1:14" s="15" customFormat="1">
      <c r="A233" s="98"/>
      <c r="B233" s="14" t="s">
        <v>68</v>
      </c>
      <c r="C233" s="14" t="s">
        <v>69</v>
      </c>
      <c r="D233" s="14" t="s">
        <v>70</v>
      </c>
      <c r="E233" s="14"/>
      <c r="F233" s="14"/>
      <c r="G233" s="14" t="s">
        <v>69</v>
      </c>
      <c r="H233" s="14" t="s">
        <v>71</v>
      </c>
      <c r="I233" s="89"/>
      <c r="J233" s="89"/>
      <c r="K233" s="89"/>
      <c r="L233" s="89"/>
      <c r="M233" s="89"/>
      <c r="N233" s="89"/>
    </row>
    <row r="234" spans="1:14" s="15" customFormat="1" ht="15.75" thickBot="1">
      <c r="A234" s="98"/>
      <c r="B234" s="16"/>
      <c r="C234" s="16" t="s">
        <v>72</v>
      </c>
      <c r="D234" s="16" t="s">
        <v>73</v>
      </c>
      <c r="E234" s="16" t="s">
        <v>74</v>
      </c>
      <c r="F234" s="16" t="s">
        <v>75</v>
      </c>
      <c r="G234" s="16" t="s">
        <v>72</v>
      </c>
      <c r="H234" s="16" t="s">
        <v>73</v>
      </c>
      <c r="I234" s="89"/>
      <c r="J234" s="89"/>
      <c r="K234" s="89"/>
      <c r="L234" s="89"/>
      <c r="M234" s="89"/>
      <c r="N234" s="89"/>
    </row>
    <row r="235" spans="1:14" s="13" customFormat="1">
      <c r="A235" s="97"/>
      <c r="B235" s="32" t="s">
        <v>517</v>
      </c>
      <c r="C235" s="32">
        <v>4911340.4000000004</v>
      </c>
      <c r="D235" s="32" t="s">
        <v>1</v>
      </c>
      <c r="E235" s="32">
        <v>616231.99</v>
      </c>
      <c r="F235" s="32">
        <v>10703.52</v>
      </c>
      <c r="G235" s="32">
        <v>5516868.8700000001</v>
      </c>
      <c r="H235" s="32" t="s">
        <v>1</v>
      </c>
      <c r="I235" s="32"/>
      <c r="J235" s="32"/>
      <c r="K235" s="32"/>
      <c r="L235" s="32"/>
      <c r="M235" s="32"/>
      <c r="N235" s="32"/>
    </row>
    <row r="236" spans="1:14" s="13" customFormat="1">
      <c r="A236" s="97"/>
      <c r="B236" s="32" t="s">
        <v>49</v>
      </c>
      <c r="C236" s="32">
        <v>2048127.97</v>
      </c>
      <c r="D236" s="32" t="s">
        <v>1</v>
      </c>
      <c r="E236" s="32">
        <v>182788.4</v>
      </c>
      <c r="F236" s="32">
        <v>0</v>
      </c>
      <c r="G236" s="32">
        <v>2230916.37</v>
      </c>
      <c r="H236" s="32" t="s">
        <v>1</v>
      </c>
      <c r="I236" s="32"/>
      <c r="J236" s="32"/>
      <c r="K236" s="32"/>
      <c r="L236" s="32"/>
      <c r="M236" s="32"/>
      <c r="N236" s="32"/>
    </row>
    <row r="237" spans="1:14" s="13" customFormat="1">
      <c r="A237" s="97"/>
      <c r="B237" s="32" t="s">
        <v>55</v>
      </c>
      <c r="C237" s="32">
        <v>1616587.28</v>
      </c>
      <c r="D237" s="32" t="s">
        <v>1</v>
      </c>
      <c r="E237" s="32">
        <v>169617.4</v>
      </c>
      <c r="F237" s="32">
        <v>0</v>
      </c>
      <c r="G237" s="32">
        <v>1786204.68</v>
      </c>
      <c r="H237" s="32" t="s">
        <v>1</v>
      </c>
      <c r="I237" s="32"/>
      <c r="J237" s="32"/>
      <c r="K237" s="32"/>
      <c r="L237" s="32"/>
      <c r="M237" s="32"/>
      <c r="N237" s="32"/>
    </row>
    <row r="238" spans="1:14" s="92" customFormat="1">
      <c r="A238" s="99"/>
      <c r="B238" s="12" t="s">
        <v>711</v>
      </c>
      <c r="C238" s="12">
        <f>C239+C240+C241</f>
        <v>178048.6</v>
      </c>
      <c r="D238" s="12"/>
      <c r="E238" s="12">
        <f>E239+E240+E241</f>
        <v>38014</v>
      </c>
      <c r="F238" s="12">
        <v>0</v>
      </c>
      <c r="G238" s="12">
        <f>G239+G240+G241</f>
        <v>216062.6</v>
      </c>
      <c r="H238" s="12"/>
      <c r="I238" s="12"/>
      <c r="J238" s="12"/>
      <c r="K238" s="12"/>
      <c r="L238" s="12"/>
      <c r="M238" s="12"/>
      <c r="N238" s="12"/>
    </row>
    <row r="239" spans="1:14" s="91" customFormat="1" hidden="1">
      <c r="A239" s="100"/>
      <c r="B239" s="90" t="s">
        <v>521</v>
      </c>
      <c r="C239" s="90">
        <v>90107</v>
      </c>
      <c r="D239" s="90" t="s">
        <v>1</v>
      </c>
      <c r="E239" s="90">
        <v>26985</v>
      </c>
      <c r="F239" s="90">
        <v>0</v>
      </c>
      <c r="G239" s="90">
        <v>117092</v>
      </c>
      <c r="H239" s="90" t="s">
        <v>1</v>
      </c>
      <c r="I239" s="90"/>
      <c r="J239" s="90"/>
      <c r="K239" s="90"/>
      <c r="L239" s="90"/>
      <c r="M239" s="90"/>
      <c r="N239" s="90"/>
    </row>
    <row r="240" spans="1:14" s="91" customFormat="1" hidden="1">
      <c r="A240" s="100"/>
      <c r="B240" s="90" t="s">
        <v>523</v>
      </c>
      <c r="C240" s="90">
        <v>11291</v>
      </c>
      <c r="D240" s="90" t="s">
        <v>1</v>
      </c>
      <c r="E240" s="90">
        <v>979</v>
      </c>
      <c r="F240" s="90">
        <v>0</v>
      </c>
      <c r="G240" s="90">
        <v>12270</v>
      </c>
      <c r="H240" s="90" t="s">
        <v>1</v>
      </c>
      <c r="I240" s="90"/>
      <c r="J240" s="90"/>
      <c r="K240" s="90"/>
      <c r="L240" s="90"/>
      <c r="M240" s="90"/>
      <c r="N240" s="90"/>
    </row>
    <row r="241" spans="1:14" s="91" customFormat="1" hidden="1">
      <c r="A241" s="100"/>
      <c r="B241" s="90" t="s">
        <v>525</v>
      </c>
      <c r="C241" s="90">
        <v>76650.600000000006</v>
      </c>
      <c r="D241" s="90" t="s">
        <v>1</v>
      </c>
      <c r="E241" s="90">
        <v>10050</v>
      </c>
      <c r="F241" s="90">
        <v>0</v>
      </c>
      <c r="G241" s="90">
        <v>86700.6</v>
      </c>
      <c r="H241" s="90" t="s">
        <v>1</v>
      </c>
      <c r="I241" s="90"/>
      <c r="J241" s="90"/>
      <c r="K241" s="90"/>
      <c r="L241" s="90"/>
      <c r="M241" s="90"/>
      <c r="N241" s="90"/>
    </row>
    <row r="242" spans="1:14">
      <c r="B242" s="12" t="s">
        <v>527</v>
      </c>
      <c r="C242" s="12">
        <v>25900.44</v>
      </c>
      <c r="D242" s="12" t="s">
        <v>1</v>
      </c>
      <c r="E242" s="12">
        <v>5479</v>
      </c>
      <c r="F242" s="12">
        <v>0</v>
      </c>
      <c r="G242" s="12">
        <v>31379.439999999999</v>
      </c>
      <c r="H242" s="12" t="s">
        <v>1</v>
      </c>
    </row>
    <row r="243" spans="1:14">
      <c r="B243" s="12" t="s">
        <v>529</v>
      </c>
      <c r="C243" s="12">
        <v>36317</v>
      </c>
      <c r="D243" s="12" t="s">
        <v>1</v>
      </c>
      <c r="E243" s="12">
        <v>7500</v>
      </c>
      <c r="F243" s="12">
        <v>0</v>
      </c>
      <c r="G243" s="12">
        <v>43817</v>
      </c>
      <c r="H243" s="12" t="s">
        <v>1</v>
      </c>
    </row>
    <row r="244" spans="1:14">
      <c r="B244" s="12" t="s">
        <v>531</v>
      </c>
      <c r="C244" s="12">
        <v>85005.41</v>
      </c>
      <c r="D244" s="12" t="s">
        <v>1</v>
      </c>
      <c r="E244" s="12">
        <v>6000</v>
      </c>
      <c r="F244" s="12">
        <v>0</v>
      </c>
      <c r="G244" s="12">
        <v>91005.41</v>
      </c>
      <c r="H244" s="12" t="s">
        <v>1</v>
      </c>
    </row>
    <row r="245" spans="1:14">
      <c r="B245" s="12" t="s">
        <v>712</v>
      </c>
      <c r="C245" s="12">
        <f>C246+C247+C248</f>
        <v>473755.55</v>
      </c>
      <c r="E245" s="12">
        <f>E246+E247+E248</f>
        <v>104200</v>
      </c>
      <c r="F245" s="12">
        <v>0</v>
      </c>
      <c r="G245" s="12">
        <f>G246+G247+G248</f>
        <v>577955.55000000005</v>
      </c>
    </row>
    <row r="246" spans="1:14" s="94" customFormat="1" hidden="1">
      <c r="A246" s="101"/>
      <c r="B246" s="93" t="s">
        <v>533</v>
      </c>
      <c r="C246" s="93">
        <v>149755.54999999999</v>
      </c>
      <c r="D246" s="93" t="s">
        <v>1</v>
      </c>
      <c r="E246" s="93">
        <v>40200</v>
      </c>
      <c r="F246" s="93">
        <v>0</v>
      </c>
      <c r="G246" s="93">
        <v>189955.55</v>
      </c>
      <c r="H246" s="93" t="s">
        <v>1</v>
      </c>
      <c r="I246" s="93"/>
      <c r="J246" s="93"/>
      <c r="K246" s="93"/>
      <c r="L246" s="93"/>
      <c r="M246" s="93"/>
      <c r="N246" s="93"/>
    </row>
    <row r="247" spans="1:14" s="94" customFormat="1" hidden="1">
      <c r="A247" s="101"/>
      <c r="B247" s="93" t="s">
        <v>535</v>
      </c>
      <c r="C247" s="93">
        <v>228000</v>
      </c>
      <c r="D247" s="93" t="s">
        <v>1</v>
      </c>
      <c r="E247" s="93">
        <v>60000</v>
      </c>
      <c r="F247" s="93">
        <v>0</v>
      </c>
      <c r="G247" s="93">
        <v>288000</v>
      </c>
      <c r="H247" s="93" t="s">
        <v>1</v>
      </c>
      <c r="I247" s="93"/>
      <c r="J247" s="93"/>
      <c r="K247" s="93"/>
      <c r="L247" s="93"/>
      <c r="M247" s="93"/>
      <c r="N247" s="93"/>
    </row>
    <row r="248" spans="1:14" s="94" customFormat="1" hidden="1">
      <c r="A248" s="101"/>
      <c r="B248" s="93" t="s">
        <v>537</v>
      </c>
      <c r="C248" s="93">
        <v>96000</v>
      </c>
      <c r="D248" s="93" t="s">
        <v>1</v>
      </c>
      <c r="E248" s="93">
        <v>4000</v>
      </c>
      <c r="F248" s="93">
        <v>0</v>
      </c>
      <c r="G248" s="93">
        <v>100000</v>
      </c>
      <c r="H248" s="93" t="s">
        <v>1</v>
      </c>
      <c r="I248" s="93"/>
      <c r="J248" s="93"/>
      <c r="K248" s="93"/>
      <c r="L248" s="93"/>
      <c r="M248" s="93"/>
      <c r="N248" s="93"/>
    </row>
    <row r="249" spans="1:14">
      <c r="B249" s="12" t="s">
        <v>539</v>
      </c>
      <c r="C249" s="12">
        <v>23697.16</v>
      </c>
      <c r="D249" s="12" t="s">
        <v>1</v>
      </c>
      <c r="E249" s="12">
        <v>7322.19</v>
      </c>
      <c r="F249" s="12">
        <v>0</v>
      </c>
      <c r="G249" s="12">
        <v>31019.35</v>
      </c>
      <c r="H249" s="12" t="s">
        <v>1</v>
      </c>
    </row>
    <row r="250" spans="1:14">
      <c r="B250" s="12" t="s">
        <v>541</v>
      </c>
      <c r="C250" s="12">
        <v>33957.29</v>
      </c>
      <c r="D250" s="12" t="s">
        <v>1</v>
      </c>
      <c r="E250" s="12">
        <v>1102.21</v>
      </c>
      <c r="F250" s="12">
        <v>0</v>
      </c>
      <c r="G250" s="12">
        <v>35059.5</v>
      </c>
      <c r="H250" s="12" t="s">
        <v>1</v>
      </c>
    </row>
    <row r="251" spans="1:14">
      <c r="B251" s="12" t="s">
        <v>543</v>
      </c>
      <c r="C251" s="12">
        <v>26930.19</v>
      </c>
      <c r="D251" s="12" t="s">
        <v>1</v>
      </c>
      <c r="E251" s="12">
        <v>0</v>
      </c>
      <c r="F251" s="12">
        <v>0</v>
      </c>
      <c r="G251" s="12">
        <v>26930.19</v>
      </c>
      <c r="H251" s="12" t="s">
        <v>1</v>
      </c>
    </row>
    <row r="252" spans="1:14">
      <c r="B252" s="12" t="s">
        <v>484</v>
      </c>
      <c r="C252" s="12">
        <v>200</v>
      </c>
      <c r="D252" s="12" t="s">
        <v>1</v>
      </c>
      <c r="E252" s="12">
        <v>0</v>
      </c>
      <c r="F252" s="12">
        <v>0</v>
      </c>
      <c r="G252" s="12">
        <v>200</v>
      </c>
      <c r="H252" s="12" t="s">
        <v>1</v>
      </c>
    </row>
    <row r="253" spans="1:14">
      <c r="B253" s="12" t="s">
        <v>546</v>
      </c>
      <c r="C253" s="12">
        <v>732775.64</v>
      </c>
      <c r="D253" s="12" t="s">
        <v>1</v>
      </c>
      <c r="E253" s="12">
        <v>0</v>
      </c>
      <c r="F253" s="12">
        <v>0</v>
      </c>
      <c r="G253" s="12">
        <v>732775.64</v>
      </c>
      <c r="H253" s="12" t="s">
        <v>1</v>
      </c>
    </row>
    <row r="254" spans="1:14" s="13" customFormat="1">
      <c r="A254" s="97"/>
      <c r="B254" s="32" t="s">
        <v>56</v>
      </c>
      <c r="C254" s="32">
        <v>185489.01</v>
      </c>
      <c r="D254" s="32" t="s">
        <v>1</v>
      </c>
      <c r="E254" s="32">
        <v>8721</v>
      </c>
      <c r="F254" s="32">
        <v>0</v>
      </c>
      <c r="G254" s="32">
        <v>194210.01</v>
      </c>
      <c r="H254" s="32" t="s">
        <v>1</v>
      </c>
      <c r="I254" s="32"/>
      <c r="J254" s="32"/>
      <c r="K254" s="32"/>
      <c r="L254" s="32"/>
      <c r="M254" s="32"/>
      <c r="N254" s="32"/>
    </row>
    <row r="255" spans="1:14" s="92" customFormat="1">
      <c r="A255" s="99"/>
      <c r="B255" s="12" t="s">
        <v>711</v>
      </c>
      <c r="C255" s="12">
        <f>C256+C257+C258</f>
        <v>2378</v>
      </c>
      <c r="D255" s="12"/>
      <c r="E255" s="12">
        <f>E256+E257+E258</f>
        <v>3171</v>
      </c>
      <c r="F255" s="12">
        <v>0</v>
      </c>
      <c r="G255" s="12">
        <f>G256+G257+G258</f>
        <v>5549</v>
      </c>
      <c r="H255" s="12"/>
      <c r="I255" s="12"/>
      <c r="J255" s="12"/>
      <c r="K255" s="12"/>
      <c r="L255" s="12"/>
      <c r="M255" s="12"/>
      <c r="N255" s="12"/>
    </row>
    <row r="256" spans="1:14" s="94" customFormat="1" hidden="1">
      <c r="A256" s="101"/>
      <c r="B256" s="93" t="s">
        <v>521</v>
      </c>
      <c r="C256" s="93">
        <v>0</v>
      </c>
      <c r="D256" s="93" t="s">
        <v>1</v>
      </c>
      <c r="E256" s="93">
        <v>2818</v>
      </c>
      <c r="F256" s="93">
        <v>0</v>
      </c>
      <c r="G256" s="93">
        <v>2818</v>
      </c>
      <c r="H256" s="93" t="s">
        <v>1</v>
      </c>
      <c r="I256" s="93"/>
      <c r="J256" s="93"/>
      <c r="K256" s="93"/>
      <c r="L256" s="93"/>
      <c r="M256" s="93"/>
      <c r="N256" s="93"/>
    </row>
    <row r="257" spans="1:14" s="94" customFormat="1" hidden="1">
      <c r="A257" s="101"/>
      <c r="B257" s="93" t="s">
        <v>523</v>
      </c>
      <c r="C257" s="93">
        <v>231</v>
      </c>
      <c r="D257" s="93" t="s">
        <v>1</v>
      </c>
      <c r="E257" s="93">
        <v>353</v>
      </c>
      <c r="F257" s="93">
        <v>0</v>
      </c>
      <c r="G257" s="93">
        <v>584</v>
      </c>
      <c r="H257" s="93" t="s">
        <v>1</v>
      </c>
      <c r="I257" s="93"/>
      <c r="J257" s="93"/>
      <c r="K257" s="93"/>
      <c r="L257" s="93"/>
      <c r="M257" s="93"/>
      <c r="N257" s="93"/>
    </row>
    <row r="258" spans="1:14" s="94" customFormat="1" hidden="1">
      <c r="A258" s="101"/>
      <c r="B258" s="93" t="s">
        <v>525</v>
      </c>
      <c r="C258" s="93">
        <v>2147</v>
      </c>
      <c r="D258" s="93" t="s">
        <v>1</v>
      </c>
      <c r="E258" s="93">
        <v>0</v>
      </c>
      <c r="F258" s="93">
        <v>0</v>
      </c>
      <c r="G258" s="93">
        <v>2147</v>
      </c>
      <c r="H258" s="93" t="s">
        <v>1</v>
      </c>
      <c r="I258" s="93"/>
      <c r="J258" s="93"/>
      <c r="K258" s="93"/>
      <c r="L258" s="93"/>
      <c r="M258" s="93"/>
      <c r="N258" s="93"/>
    </row>
    <row r="259" spans="1:14">
      <c r="B259" s="12" t="s">
        <v>529</v>
      </c>
      <c r="C259" s="12">
        <v>4000</v>
      </c>
      <c r="D259" s="12" t="s">
        <v>1</v>
      </c>
      <c r="E259" s="12">
        <v>1000</v>
      </c>
      <c r="F259" s="12">
        <v>0</v>
      </c>
      <c r="G259" s="12">
        <v>5000</v>
      </c>
      <c r="H259" s="12" t="s">
        <v>1</v>
      </c>
    </row>
    <row r="260" spans="1:14">
      <c r="B260" s="12" t="s">
        <v>539</v>
      </c>
      <c r="C260" s="12">
        <v>22009.11</v>
      </c>
      <c r="D260" s="12" t="s">
        <v>1</v>
      </c>
      <c r="E260" s="12">
        <v>0</v>
      </c>
      <c r="F260" s="12">
        <v>0</v>
      </c>
      <c r="G260" s="12">
        <v>22009.11</v>
      </c>
      <c r="H260" s="12" t="s">
        <v>1</v>
      </c>
    </row>
    <row r="261" spans="1:14">
      <c r="B261" s="12" t="s">
        <v>541</v>
      </c>
      <c r="C261" s="12">
        <v>129.9</v>
      </c>
      <c r="D261" s="12" t="s">
        <v>1</v>
      </c>
      <c r="E261" s="12">
        <v>0</v>
      </c>
      <c r="F261" s="12">
        <v>0</v>
      </c>
      <c r="G261" s="12">
        <v>129.9</v>
      </c>
      <c r="H261" s="12" t="s">
        <v>1</v>
      </c>
    </row>
    <row r="262" spans="1:14">
      <c r="B262" s="12" t="s">
        <v>554</v>
      </c>
      <c r="C262" s="12">
        <v>69000</v>
      </c>
      <c r="D262" s="12" t="s">
        <v>1</v>
      </c>
      <c r="E262" s="12">
        <v>0</v>
      </c>
      <c r="F262" s="12">
        <v>0</v>
      </c>
      <c r="G262" s="12">
        <v>69000</v>
      </c>
      <c r="H262" s="12" t="s">
        <v>1</v>
      </c>
    </row>
    <row r="263" spans="1:14">
      <c r="B263" s="12" t="s">
        <v>556</v>
      </c>
      <c r="C263" s="12">
        <v>87972</v>
      </c>
      <c r="D263" s="12" t="s">
        <v>1</v>
      </c>
      <c r="E263" s="12">
        <v>4550</v>
      </c>
      <c r="F263" s="12">
        <v>0</v>
      </c>
      <c r="G263" s="12">
        <v>92522</v>
      </c>
      <c r="H263" s="12" t="s">
        <v>1</v>
      </c>
    </row>
    <row r="264" spans="1:14" s="13" customFormat="1">
      <c r="A264" s="97"/>
      <c r="B264" s="32" t="s">
        <v>57</v>
      </c>
      <c r="C264" s="32">
        <v>134388</v>
      </c>
      <c r="D264" s="32" t="s">
        <v>1</v>
      </c>
      <c r="E264" s="32">
        <v>2400</v>
      </c>
      <c r="F264" s="32">
        <v>0</v>
      </c>
      <c r="G264" s="32">
        <v>136788</v>
      </c>
      <c r="H264" s="32" t="s">
        <v>1</v>
      </c>
      <c r="I264" s="32"/>
      <c r="J264" s="32"/>
      <c r="K264" s="32"/>
      <c r="L264" s="32"/>
      <c r="M264" s="32"/>
      <c r="N264" s="32"/>
    </row>
    <row r="265" spans="1:14" s="13" customFormat="1">
      <c r="A265" s="97"/>
      <c r="B265" s="32" t="s">
        <v>711</v>
      </c>
      <c r="C265" s="32">
        <f>C266+C267</f>
        <v>1760</v>
      </c>
      <c r="D265" s="32"/>
      <c r="E265" s="32">
        <v>0</v>
      </c>
      <c r="F265" s="32">
        <v>0</v>
      </c>
      <c r="G265" s="32">
        <f>G266+G267</f>
        <v>1760</v>
      </c>
      <c r="H265" s="32"/>
      <c r="I265" s="32"/>
      <c r="J265" s="32"/>
      <c r="K265" s="32"/>
      <c r="L265" s="32"/>
      <c r="M265" s="32"/>
      <c r="N265" s="32"/>
    </row>
    <row r="266" spans="1:14" s="94" customFormat="1" hidden="1">
      <c r="A266" s="101"/>
      <c r="B266" s="93" t="s">
        <v>521</v>
      </c>
      <c r="C266" s="93">
        <v>969</v>
      </c>
      <c r="D266" s="93" t="s">
        <v>1</v>
      </c>
      <c r="E266" s="93">
        <v>0</v>
      </c>
      <c r="F266" s="93">
        <v>0</v>
      </c>
      <c r="G266" s="93">
        <v>969</v>
      </c>
      <c r="H266" s="93" t="s">
        <v>1</v>
      </c>
      <c r="I266" s="93"/>
      <c r="J266" s="93"/>
      <c r="K266" s="93"/>
      <c r="L266" s="93"/>
      <c r="M266" s="93"/>
      <c r="N266" s="93"/>
    </row>
    <row r="267" spans="1:14" s="94" customFormat="1" hidden="1">
      <c r="A267" s="101"/>
      <c r="B267" s="93" t="s">
        <v>523</v>
      </c>
      <c r="C267" s="93">
        <v>791</v>
      </c>
      <c r="D267" s="93" t="s">
        <v>1</v>
      </c>
      <c r="E267" s="93">
        <v>0</v>
      </c>
      <c r="F267" s="93">
        <v>0</v>
      </c>
      <c r="G267" s="93">
        <v>791</v>
      </c>
      <c r="H267" s="93" t="s">
        <v>1</v>
      </c>
      <c r="I267" s="93"/>
      <c r="J267" s="93"/>
      <c r="K267" s="93"/>
      <c r="L267" s="93"/>
      <c r="M267" s="93"/>
      <c r="N267" s="93"/>
    </row>
    <row r="268" spans="1:14">
      <c r="B268" s="12" t="s">
        <v>539</v>
      </c>
      <c r="C268" s="12">
        <v>4328</v>
      </c>
      <c r="D268" s="12" t="s">
        <v>1</v>
      </c>
      <c r="E268" s="12">
        <v>0</v>
      </c>
      <c r="F268" s="12">
        <v>0</v>
      </c>
      <c r="G268" s="12">
        <v>4328</v>
      </c>
      <c r="H268" s="12" t="s">
        <v>1</v>
      </c>
    </row>
    <row r="269" spans="1:14">
      <c r="B269" s="12" t="s">
        <v>554</v>
      </c>
      <c r="C269" s="12">
        <v>70000</v>
      </c>
      <c r="D269" s="12" t="s">
        <v>1</v>
      </c>
      <c r="E269" s="12">
        <v>0</v>
      </c>
      <c r="F269" s="12">
        <v>0</v>
      </c>
      <c r="G269" s="12">
        <v>70000</v>
      </c>
      <c r="H269" s="12" t="s">
        <v>1</v>
      </c>
    </row>
    <row r="270" spans="1:14">
      <c r="B270" s="12" t="s">
        <v>556</v>
      </c>
      <c r="C270" s="12">
        <v>58300</v>
      </c>
      <c r="D270" s="12" t="s">
        <v>1</v>
      </c>
      <c r="E270" s="12">
        <v>2400</v>
      </c>
      <c r="F270" s="12">
        <v>0</v>
      </c>
      <c r="G270" s="12">
        <v>60700</v>
      </c>
      <c r="H270" s="12" t="s">
        <v>1</v>
      </c>
    </row>
    <row r="271" spans="1:14" s="13" customFormat="1">
      <c r="A271" s="97"/>
      <c r="B271" s="32" t="s">
        <v>58</v>
      </c>
      <c r="C271" s="32">
        <v>50610</v>
      </c>
      <c r="D271" s="32" t="s">
        <v>1</v>
      </c>
      <c r="E271" s="32">
        <v>550</v>
      </c>
      <c r="F271" s="32">
        <v>0</v>
      </c>
      <c r="G271" s="32">
        <v>51160</v>
      </c>
      <c r="H271" s="32" t="s">
        <v>1</v>
      </c>
      <c r="I271" s="32"/>
      <c r="J271" s="32"/>
      <c r="K271" s="32"/>
      <c r="L271" s="32"/>
      <c r="M271" s="32"/>
      <c r="N271" s="32"/>
    </row>
    <row r="272" spans="1:14">
      <c r="B272" s="12" t="s">
        <v>529</v>
      </c>
      <c r="C272" s="12">
        <v>4000</v>
      </c>
      <c r="D272" s="12" t="s">
        <v>1</v>
      </c>
      <c r="E272" s="12">
        <v>0</v>
      </c>
      <c r="F272" s="12">
        <v>0</v>
      </c>
      <c r="G272" s="12">
        <v>4000</v>
      </c>
      <c r="H272" s="12" t="s">
        <v>1</v>
      </c>
    </row>
    <row r="273" spans="1:14">
      <c r="B273" s="12" t="s">
        <v>539</v>
      </c>
      <c r="C273" s="12">
        <v>6760</v>
      </c>
      <c r="D273" s="12" t="s">
        <v>1</v>
      </c>
      <c r="E273" s="12">
        <v>0</v>
      </c>
      <c r="F273" s="12">
        <v>0</v>
      </c>
      <c r="G273" s="12">
        <v>6760</v>
      </c>
      <c r="H273" s="12" t="s">
        <v>1</v>
      </c>
    </row>
    <row r="274" spans="1:14">
      <c r="B274" s="12" t="s">
        <v>541</v>
      </c>
      <c r="C274" s="12">
        <v>11200</v>
      </c>
      <c r="D274" s="12" t="s">
        <v>1</v>
      </c>
      <c r="E274" s="12">
        <v>0</v>
      </c>
      <c r="F274" s="12">
        <v>0</v>
      </c>
      <c r="G274" s="12">
        <v>11200</v>
      </c>
      <c r="H274" s="12" t="s">
        <v>1</v>
      </c>
    </row>
    <row r="275" spans="1:14">
      <c r="B275" s="12" t="s">
        <v>554</v>
      </c>
      <c r="C275" s="12">
        <v>19000</v>
      </c>
      <c r="D275" s="12" t="s">
        <v>1</v>
      </c>
      <c r="E275" s="12">
        <v>0</v>
      </c>
      <c r="F275" s="12">
        <v>0</v>
      </c>
      <c r="G275" s="12">
        <v>19000</v>
      </c>
      <c r="H275" s="12" t="s">
        <v>1</v>
      </c>
    </row>
    <row r="276" spans="1:14" ht="15.75" thickBot="1">
      <c r="A276" s="97"/>
    </row>
    <row r="277" spans="1:14" s="15" customFormat="1">
      <c r="A277" s="98"/>
      <c r="B277" s="14" t="s">
        <v>68</v>
      </c>
      <c r="C277" s="14" t="s">
        <v>69</v>
      </c>
      <c r="D277" s="14" t="s">
        <v>70</v>
      </c>
      <c r="E277" s="14"/>
      <c r="F277" s="14"/>
      <c r="G277" s="14" t="s">
        <v>69</v>
      </c>
      <c r="H277" s="14" t="s">
        <v>71</v>
      </c>
      <c r="I277" s="89"/>
      <c r="J277" s="89"/>
      <c r="K277" s="89"/>
      <c r="L277" s="89"/>
      <c r="M277" s="89"/>
      <c r="N277" s="89"/>
    </row>
    <row r="278" spans="1:14" s="15" customFormat="1" ht="15.75" thickBot="1">
      <c r="A278" s="98"/>
      <c r="B278" s="16"/>
      <c r="C278" s="16" t="s">
        <v>72</v>
      </c>
      <c r="D278" s="16" t="s">
        <v>73</v>
      </c>
      <c r="E278" s="16" t="s">
        <v>74</v>
      </c>
      <c r="F278" s="16" t="s">
        <v>75</v>
      </c>
      <c r="G278" s="16" t="s">
        <v>72</v>
      </c>
      <c r="H278" s="16" t="s">
        <v>73</v>
      </c>
      <c r="I278" s="89"/>
      <c r="J278" s="89"/>
      <c r="K278" s="89"/>
      <c r="L278" s="89"/>
      <c r="M278" s="89"/>
      <c r="N278" s="89"/>
    </row>
    <row r="279" spans="1:14">
      <c r="B279" s="12" t="s">
        <v>556</v>
      </c>
      <c r="C279" s="12">
        <v>9650</v>
      </c>
      <c r="D279" s="12" t="s">
        <v>1</v>
      </c>
      <c r="E279" s="12">
        <v>550</v>
      </c>
      <c r="F279" s="12">
        <v>0</v>
      </c>
      <c r="G279" s="12">
        <v>10200</v>
      </c>
      <c r="H279" s="12" t="s">
        <v>1</v>
      </c>
    </row>
    <row r="280" spans="1:14" s="13" customFormat="1">
      <c r="A280" s="97"/>
      <c r="B280" s="32" t="s">
        <v>59</v>
      </c>
      <c r="C280" s="32">
        <v>37253.68</v>
      </c>
      <c r="D280" s="32" t="s">
        <v>1</v>
      </c>
      <c r="E280" s="32">
        <v>700</v>
      </c>
      <c r="F280" s="32">
        <v>0</v>
      </c>
      <c r="G280" s="32">
        <v>37953.68</v>
      </c>
      <c r="H280" s="32" t="s">
        <v>1</v>
      </c>
      <c r="I280" s="32"/>
      <c r="J280" s="32"/>
      <c r="K280" s="32"/>
      <c r="L280" s="32"/>
      <c r="M280" s="32"/>
      <c r="N280" s="32"/>
    </row>
    <row r="281" spans="1:14">
      <c r="B281" s="12" t="s">
        <v>529</v>
      </c>
      <c r="C281" s="12">
        <v>5000</v>
      </c>
      <c r="D281" s="12" t="s">
        <v>1</v>
      </c>
      <c r="E281" s="12">
        <v>0</v>
      </c>
      <c r="F281" s="12">
        <v>0</v>
      </c>
      <c r="G281" s="12">
        <v>5000</v>
      </c>
      <c r="H281" s="12" t="s">
        <v>1</v>
      </c>
    </row>
    <row r="282" spans="1:14">
      <c r="B282" s="12" t="s">
        <v>539</v>
      </c>
      <c r="C282" s="12">
        <v>703.68</v>
      </c>
      <c r="D282" s="12" t="s">
        <v>1</v>
      </c>
      <c r="E282" s="12">
        <v>0</v>
      </c>
      <c r="F282" s="12">
        <v>0</v>
      </c>
      <c r="G282" s="12">
        <v>703.68</v>
      </c>
      <c r="H282" s="12" t="s">
        <v>1</v>
      </c>
    </row>
    <row r="283" spans="1:14">
      <c r="B283" s="12" t="s">
        <v>554</v>
      </c>
      <c r="C283" s="12">
        <v>17000</v>
      </c>
      <c r="D283" s="12" t="s">
        <v>1</v>
      </c>
      <c r="E283" s="12">
        <v>0</v>
      </c>
      <c r="F283" s="12">
        <v>0</v>
      </c>
      <c r="G283" s="12">
        <v>17000</v>
      </c>
      <c r="H283" s="12" t="s">
        <v>1</v>
      </c>
    </row>
    <row r="284" spans="1:14">
      <c r="B284" s="12" t="s">
        <v>556</v>
      </c>
      <c r="C284" s="12">
        <v>14550</v>
      </c>
      <c r="D284" s="12" t="s">
        <v>1</v>
      </c>
      <c r="E284" s="12">
        <v>700</v>
      </c>
      <c r="F284" s="12">
        <v>0</v>
      </c>
      <c r="G284" s="12">
        <v>15250</v>
      </c>
      <c r="H284" s="12" t="s">
        <v>1</v>
      </c>
    </row>
    <row r="285" spans="1:14" s="13" customFormat="1">
      <c r="A285" s="97"/>
      <c r="B285" s="32" t="s">
        <v>60</v>
      </c>
      <c r="C285" s="32">
        <v>23800</v>
      </c>
      <c r="D285" s="32" t="s">
        <v>1</v>
      </c>
      <c r="E285" s="32">
        <v>800</v>
      </c>
      <c r="F285" s="32">
        <v>0</v>
      </c>
      <c r="G285" s="32">
        <v>24600</v>
      </c>
      <c r="H285" s="32" t="s">
        <v>1</v>
      </c>
      <c r="I285" s="32"/>
      <c r="J285" s="32"/>
      <c r="K285" s="32"/>
      <c r="L285" s="32"/>
      <c r="M285" s="32"/>
      <c r="N285" s="32"/>
    </row>
    <row r="286" spans="1:14">
      <c r="B286" s="12" t="s">
        <v>554</v>
      </c>
      <c r="C286" s="12">
        <v>11000</v>
      </c>
      <c r="D286" s="12" t="s">
        <v>1</v>
      </c>
      <c r="E286" s="12">
        <v>0</v>
      </c>
      <c r="F286" s="12">
        <v>0</v>
      </c>
      <c r="G286" s="12">
        <v>11000</v>
      </c>
      <c r="H286" s="12" t="s">
        <v>1</v>
      </c>
    </row>
    <row r="287" spans="1:14">
      <c r="B287" s="12" t="s">
        <v>556</v>
      </c>
      <c r="C287" s="12">
        <v>12800</v>
      </c>
      <c r="D287" s="12" t="s">
        <v>1</v>
      </c>
      <c r="E287" s="12">
        <v>800</v>
      </c>
      <c r="F287" s="12">
        <v>0</v>
      </c>
      <c r="G287" s="12">
        <v>13600</v>
      </c>
      <c r="H287" s="12" t="s">
        <v>1</v>
      </c>
    </row>
    <row r="288" spans="1:14" s="13" customFormat="1">
      <c r="A288" s="97"/>
      <c r="B288" s="32" t="s">
        <v>578</v>
      </c>
      <c r="C288" s="32">
        <v>2846204.69</v>
      </c>
      <c r="D288" s="32" t="s">
        <v>1</v>
      </c>
      <c r="E288" s="32">
        <v>431596.43</v>
      </c>
      <c r="F288" s="32">
        <v>0</v>
      </c>
      <c r="G288" s="32">
        <v>3277801.12</v>
      </c>
      <c r="H288" s="32" t="s">
        <v>1</v>
      </c>
      <c r="I288" s="32"/>
      <c r="J288" s="32"/>
      <c r="K288" s="32"/>
      <c r="L288" s="32"/>
      <c r="M288" s="32"/>
      <c r="N288" s="32"/>
    </row>
    <row r="289" spans="1:14" s="13" customFormat="1">
      <c r="A289" s="97"/>
      <c r="B289" s="32" t="s">
        <v>55</v>
      </c>
      <c r="C289" s="32">
        <v>2800647.15</v>
      </c>
      <c r="D289" s="32" t="s">
        <v>1</v>
      </c>
      <c r="E289" s="32">
        <v>426656.03</v>
      </c>
      <c r="F289" s="32">
        <v>0</v>
      </c>
      <c r="G289" s="32">
        <v>3227303.18</v>
      </c>
      <c r="H289" s="32" t="s">
        <v>1</v>
      </c>
      <c r="I289" s="32"/>
      <c r="J289" s="32"/>
      <c r="K289" s="32"/>
      <c r="L289" s="32"/>
      <c r="M289" s="32"/>
      <c r="N289" s="32"/>
    </row>
    <row r="290" spans="1:14">
      <c r="B290" s="12" t="s">
        <v>581</v>
      </c>
      <c r="C290" s="12">
        <v>80684.69</v>
      </c>
      <c r="D290" s="12" t="s">
        <v>1</v>
      </c>
      <c r="E290" s="12">
        <v>12809.18</v>
      </c>
      <c r="F290" s="12">
        <v>0</v>
      </c>
      <c r="G290" s="12">
        <v>93493.87</v>
      </c>
      <c r="H290" s="12" t="s">
        <v>1</v>
      </c>
    </row>
    <row r="291" spans="1:14">
      <c r="B291" s="12" t="s">
        <v>583</v>
      </c>
      <c r="C291" s="12">
        <v>83930</v>
      </c>
      <c r="D291" s="12" t="s">
        <v>1</v>
      </c>
      <c r="E291" s="12">
        <v>8490</v>
      </c>
      <c r="F291" s="12">
        <v>0</v>
      </c>
      <c r="G291" s="12">
        <v>92420</v>
      </c>
      <c r="H291" s="12" t="s">
        <v>1</v>
      </c>
    </row>
    <row r="292" spans="1:14">
      <c r="B292" s="12" t="s">
        <v>585</v>
      </c>
      <c r="C292" s="12">
        <v>2585</v>
      </c>
      <c r="D292" s="12" t="s">
        <v>1</v>
      </c>
      <c r="E292" s="12">
        <v>918</v>
      </c>
      <c r="F292" s="12">
        <v>0</v>
      </c>
      <c r="G292" s="12">
        <v>3503</v>
      </c>
      <c r="H292" s="12" t="s">
        <v>1</v>
      </c>
    </row>
    <row r="293" spans="1:14">
      <c r="B293" s="12" t="s">
        <v>587</v>
      </c>
      <c r="C293" s="12">
        <v>85182.59</v>
      </c>
      <c r="D293" s="12" t="s">
        <v>1</v>
      </c>
      <c r="E293" s="12">
        <v>19825.38</v>
      </c>
      <c r="F293" s="12">
        <v>0</v>
      </c>
      <c r="G293" s="12">
        <v>105007.97</v>
      </c>
      <c r="H293" s="12" t="s">
        <v>1</v>
      </c>
    </row>
    <row r="294" spans="1:14">
      <c r="B294" s="12" t="s">
        <v>589</v>
      </c>
      <c r="C294" s="12">
        <v>22928.400000000001</v>
      </c>
      <c r="D294" s="12" t="s">
        <v>1</v>
      </c>
      <c r="E294" s="12">
        <v>3308.7</v>
      </c>
      <c r="F294" s="12">
        <v>0</v>
      </c>
      <c r="G294" s="12">
        <v>26237.1</v>
      </c>
      <c r="H294" s="12" t="s">
        <v>1</v>
      </c>
    </row>
    <row r="295" spans="1:14">
      <c r="B295" s="12" t="s">
        <v>591</v>
      </c>
      <c r="C295" s="12">
        <v>85579.92</v>
      </c>
      <c r="D295" s="12" t="s">
        <v>1</v>
      </c>
      <c r="E295" s="12">
        <v>13153.99</v>
      </c>
      <c r="F295" s="12">
        <v>0</v>
      </c>
      <c r="G295" s="12">
        <v>98733.91</v>
      </c>
      <c r="H295" s="12" t="s">
        <v>1</v>
      </c>
    </row>
    <row r="296" spans="1:14">
      <c r="B296" s="12" t="s">
        <v>593</v>
      </c>
      <c r="C296" s="12">
        <v>39166.26</v>
      </c>
      <c r="D296" s="12" t="s">
        <v>1</v>
      </c>
      <c r="E296" s="12">
        <v>1856</v>
      </c>
      <c r="F296" s="12">
        <v>0</v>
      </c>
      <c r="G296" s="12">
        <v>41022.26</v>
      </c>
      <c r="H296" s="12" t="s">
        <v>1</v>
      </c>
    </row>
    <row r="297" spans="1:14">
      <c r="B297" s="12" t="s">
        <v>595</v>
      </c>
      <c r="C297" s="12">
        <v>14400</v>
      </c>
      <c r="D297" s="12" t="s">
        <v>1</v>
      </c>
      <c r="E297" s="12">
        <v>0</v>
      </c>
      <c r="F297" s="12">
        <v>0</v>
      </c>
      <c r="G297" s="12">
        <v>14400</v>
      </c>
      <c r="H297" s="12" t="s">
        <v>1</v>
      </c>
    </row>
    <row r="298" spans="1:14">
      <c r="B298" s="12" t="s">
        <v>597</v>
      </c>
      <c r="C298" s="12">
        <v>73105.320000000007</v>
      </c>
      <c r="D298" s="12" t="s">
        <v>1</v>
      </c>
      <c r="E298" s="12">
        <v>15858.7</v>
      </c>
      <c r="F298" s="12">
        <v>0</v>
      </c>
      <c r="G298" s="12">
        <v>88964.02</v>
      </c>
      <c r="H298" s="12" t="s">
        <v>1</v>
      </c>
    </row>
    <row r="299" spans="1:14">
      <c r="B299" s="12" t="s">
        <v>599</v>
      </c>
      <c r="C299" s="12">
        <v>63940.47</v>
      </c>
      <c r="D299" s="12" t="s">
        <v>1</v>
      </c>
      <c r="E299" s="12">
        <v>6914.8</v>
      </c>
      <c r="F299" s="12">
        <v>0</v>
      </c>
      <c r="G299" s="12">
        <v>70855.27</v>
      </c>
      <c r="H299" s="12" t="s">
        <v>1</v>
      </c>
    </row>
    <row r="300" spans="1:14">
      <c r="B300" s="12" t="s">
        <v>601</v>
      </c>
      <c r="C300" s="12">
        <v>13358.78</v>
      </c>
      <c r="D300" s="12" t="s">
        <v>1</v>
      </c>
      <c r="E300" s="12">
        <v>24231.24</v>
      </c>
      <c r="F300" s="12">
        <v>0</v>
      </c>
      <c r="G300" s="12">
        <v>37590.019999999997</v>
      </c>
      <c r="H300" s="12" t="s">
        <v>1</v>
      </c>
    </row>
    <row r="301" spans="1:14">
      <c r="B301" s="12" t="s">
        <v>603</v>
      </c>
      <c r="C301" s="12">
        <v>12336.34</v>
      </c>
      <c r="D301" s="12" t="s">
        <v>1</v>
      </c>
      <c r="E301" s="12">
        <v>0</v>
      </c>
      <c r="F301" s="12">
        <v>0</v>
      </c>
      <c r="G301" s="12">
        <v>12336.34</v>
      </c>
      <c r="H301" s="12" t="s">
        <v>1</v>
      </c>
    </row>
    <row r="302" spans="1:14">
      <c r="B302" s="12" t="s">
        <v>713</v>
      </c>
      <c r="C302" s="12">
        <f>C303+C304+C305+C306</f>
        <v>475507.52999999991</v>
      </c>
      <c r="E302" s="12">
        <f>E303+E304+E305+E306</f>
        <v>50747.070000000007</v>
      </c>
      <c r="F302" s="12">
        <v>0</v>
      </c>
      <c r="G302" s="12">
        <f>G303+G304+G305+G306</f>
        <v>526254.6</v>
      </c>
    </row>
    <row r="303" spans="1:14" s="94" customFormat="1" hidden="1">
      <c r="A303" s="101"/>
      <c r="B303" s="93" t="s">
        <v>605</v>
      </c>
      <c r="C303" s="93">
        <v>380455.41</v>
      </c>
      <c r="D303" s="93" t="s">
        <v>1</v>
      </c>
      <c r="E303" s="93">
        <v>47265.98</v>
      </c>
      <c r="F303" s="93">
        <v>0</v>
      </c>
      <c r="G303" s="93">
        <v>427721.39</v>
      </c>
      <c r="H303" s="93" t="s">
        <v>1</v>
      </c>
      <c r="I303" s="93"/>
      <c r="J303" s="93"/>
      <c r="K303" s="93"/>
      <c r="L303" s="93"/>
      <c r="M303" s="93"/>
      <c r="N303" s="93"/>
    </row>
    <row r="304" spans="1:14" s="94" customFormat="1" hidden="1">
      <c r="A304" s="101"/>
      <c r="B304" s="93" t="s">
        <v>607</v>
      </c>
      <c r="C304" s="93">
        <v>28734.53</v>
      </c>
      <c r="D304" s="93" t="s">
        <v>1</v>
      </c>
      <c r="E304" s="93">
        <v>0</v>
      </c>
      <c r="F304" s="93">
        <v>0</v>
      </c>
      <c r="G304" s="93">
        <v>28734.53</v>
      </c>
      <c r="H304" s="93" t="s">
        <v>1</v>
      </c>
      <c r="I304" s="93"/>
      <c r="J304" s="93"/>
      <c r="K304" s="93"/>
      <c r="L304" s="93"/>
      <c r="M304" s="93"/>
      <c r="N304" s="93"/>
    </row>
    <row r="305" spans="1:14" s="94" customFormat="1" hidden="1">
      <c r="A305" s="101"/>
      <c r="B305" s="93" t="s">
        <v>609</v>
      </c>
      <c r="C305" s="93">
        <v>19779.599999999999</v>
      </c>
      <c r="D305" s="93" t="s">
        <v>1</v>
      </c>
      <c r="E305" s="93">
        <v>0</v>
      </c>
      <c r="F305" s="93">
        <v>0</v>
      </c>
      <c r="G305" s="93">
        <v>19779.599999999999</v>
      </c>
      <c r="H305" s="93" t="s">
        <v>1</v>
      </c>
      <c r="I305" s="93"/>
      <c r="J305" s="93"/>
      <c r="K305" s="93"/>
      <c r="L305" s="93"/>
      <c r="M305" s="93"/>
      <c r="N305" s="93"/>
    </row>
    <row r="306" spans="1:14" s="94" customFormat="1" hidden="1">
      <c r="A306" s="101"/>
      <c r="B306" s="93" t="s">
        <v>611</v>
      </c>
      <c r="C306" s="93">
        <v>46537.99</v>
      </c>
      <c r="D306" s="93" t="s">
        <v>1</v>
      </c>
      <c r="E306" s="93">
        <v>3481.09</v>
      </c>
      <c r="F306" s="93">
        <v>0</v>
      </c>
      <c r="G306" s="93">
        <v>50019.08</v>
      </c>
      <c r="H306" s="93" t="s">
        <v>1</v>
      </c>
      <c r="I306" s="93"/>
      <c r="J306" s="93"/>
      <c r="K306" s="93"/>
      <c r="L306" s="93"/>
      <c r="M306" s="93"/>
      <c r="N306" s="93"/>
    </row>
    <row r="307" spans="1:14">
      <c r="B307" s="12" t="s">
        <v>613</v>
      </c>
      <c r="C307" s="12">
        <v>197301.5</v>
      </c>
      <c r="D307" s="12" t="s">
        <v>1</v>
      </c>
      <c r="E307" s="12">
        <v>39500</v>
      </c>
      <c r="F307" s="12">
        <v>0</v>
      </c>
      <c r="G307" s="12">
        <v>236801.5</v>
      </c>
      <c r="H307" s="12" t="s">
        <v>1</v>
      </c>
    </row>
    <row r="308" spans="1:14">
      <c r="B308" s="12" t="s">
        <v>615</v>
      </c>
      <c r="C308" s="12">
        <v>145025</v>
      </c>
      <c r="D308" s="12" t="s">
        <v>1</v>
      </c>
      <c r="E308" s="12">
        <v>4179</v>
      </c>
      <c r="F308" s="12">
        <v>0</v>
      </c>
      <c r="G308" s="12">
        <v>149204</v>
      </c>
      <c r="H308" s="12" t="s">
        <v>1</v>
      </c>
    </row>
    <row r="309" spans="1:14">
      <c r="B309" s="12" t="s">
        <v>617</v>
      </c>
      <c r="C309" s="12">
        <v>2449.62</v>
      </c>
      <c r="D309" s="12" t="s">
        <v>1</v>
      </c>
      <c r="E309" s="12">
        <v>0</v>
      </c>
      <c r="F309" s="12">
        <v>0</v>
      </c>
      <c r="G309" s="12">
        <v>2449.62</v>
      </c>
      <c r="H309" s="12" t="s">
        <v>1</v>
      </c>
    </row>
    <row r="310" spans="1:14">
      <c r="B310" s="12" t="s">
        <v>619</v>
      </c>
      <c r="C310" s="12">
        <v>2063.48</v>
      </c>
      <c r="D310" s="12" t="s">
        <v>1</v>
      </c>
      <c r="E310" s="12">
        <v>676</v>
      </c>
      <c r="F310" s="12">
        <v>0</v>
      </c>
      <c r="G310" s="12">
        <v>2739.48</v>
      </c>
      <c r="H310" s="12" t="s">
        <v>1</v>
      </c>
    </row>
    <row r="311" spans="1:14">
      <c r="B311" s="12" t="s">
        <v>510</v>
      </c>
      <c r="C311" s="12">
        <v>46363.6</v>
      </c>
      <c r="D311" s="12" t="s">
        <v>1</v>
      </c>
      <c r="E311" s="12">
        <v>0</v>
      </c>
      <c r="F311" s="12">
        <v>0</v>
      </c>
      <c r="G311" s="12">
        <v>46363.6</v>
      </c>
      <c r="H311" s="12" t="s">
        <v>1</v>
      </c>
    </row>
    <row r="312" spans="1:14">
      <c r="B312" s="12" t="s">
        <v>622</v>
      </c>
      <c r="C312" s="12">
        <v>-1300</v>
      </c>
      <c r="D312" s="12" t="s">
        <v>1</v>
      </c>
      <c r="E312" s="12">
        <v>0</v>
      </c>
      <c r="F312" s="12">
        <v>0</v>
      </c>
      <c r="G312" s="12">
        <v>-1300</v>
      </c>
      <c r="H312" s="12" t="s">
        <v>1</v>
      </c>
    </row>
    <row r="313" spans="1:14" ht="15.75" thickBot="1">
      <c r="A313" s="97"/>
    </row>
    <row r="314" spans="1:14" s="15" customFormat="1">
      <c r="A314" s="98"/>
      <c r="B314" s="14" t="s">
        <v>68</v>
      </c>
      <c r="C314" s="14" t="s">
        <v>69</v>
      </c>
      <c r="D314" s="14" t="s">
        <v>70</v>
      </c>
      <c r="E314" s="14"/>
      <c r="F314" s="14"/>
      <c r="G314" s="14" t="s">
        <v>69</v>
      </c>
      <c r="H314" s="14" t="s">
        <v>71</v>
      </c>
      <c r="I314" s="89"/>
      <c r="J314" s="89"/>
      <c r="K314" s="89"/>
      <c r="L314" s="89"/>
      <c r="M314" s="89"/>
      <c r="N314" s="89"/>
    </row>
    <row r="315" spans="1:14" s="15" customFormat="1" ht="15.75" thickBot="1">
      <c r="A315" s="98"/>
      <c r="B315" s="16"/>
      <c r="C315" s="16" t="s">
        <v>72</v>
      </c>
      <c r="D315" s="16" t="s">
        <v>73</v>
      </c>
      <c r="E315" s="16" t="s">
        <v>74</v>
      </c>
      <c r="F315" s="16" t="s">
        <v>75</v>
      </c>
      <c r="G315" s="16" t="s">
        <v>72</v>
      </c>
      <c r="H315" s="16" t="s">
        <v>73</v>
      </c>
      <c r="I315" s="89"/>
      <c r="J315" s="89"/>
      <c r="K315" s="89"/>
      <c r="L315" s="89"/>
      <c r="M315" s="89"/>
      <c r="N315" s="89"/>
    </row>
    <row r="316" spans="1:14">
      <c r="B316" s="12" t="s">
        <v>714</v>
      </c>
    </row>
    <row r="317" spans="1:14" s="88" customFormat="1">
      <c r="A317" s="102"/>
      <c r="B317" s="95" t="s">
        <v>624</v>
      </c>
      <c r="C317" s="95">
        <v>7035</v>
      </c>
      <c r="D317" s="95" t="s">
        <v>1</v>
      </c>
      <c r="E317" s="95">
        <v>0</v>
      </c>
      <c r="F317" s="95">
        <v>0</v>
      </c>
      <c r="G317" s="95">
        <v>7035</v>
      </c>
      <c r="H317" s="95" t="s">
        <v>1</v>
      </c>
      <c r="I317" s="95"/>
      <c r="J317" s="95"/>
      <c r="K317" s="95"/>
      <c r="L317" s="95"/>
      <c r="M317" s="95"/>
      <c r="N317" s="95"/>
    </row>
    <row r="318" spans="1:14" s="88" customFormat="1">
      <c r="A318" s="102"/>
      <c r="B318" s="95" t="s">
        <v>626</v>
      </c>
      <c r="C318" s="95">
        <v>38589.85</v>
      </c>
      <c r="D318" s="95" t="s">
        <v>1</v>
      </c>
      <c r="E318" s="95">
        <v>0</v>
      </c>
      <c r="F318" s="95">
        <v>0</v>
      </c>
      <c r="G318" s="95">
        <v>38589.85</v>
      </c>
      <c r="H318" s="95" t="s">
        <v>1</v>
      </c>
      <c r="I318" s="95"/>
      <c r="J318" s="95"/>
      <c r="K318" s="95"/>
      <c r="L318" s="95"/>
      <c r="M318" s="95"/>
      <c r="N318" s="95"/>
    </row>
    <row r="319" spans="1:14" s="88" customFormat="1">
      <c r="A319" s="102"/>
      <c r="B319" s="95" t="s">
        <v>628</v>
      </c>
      <c r="C319" s="95">
        <v>22550</v>
      </c>
      <c r="D319" s="95" t="s">
        <v>1</v>
      </c>
      <c r="E319" s="95">
        <v>0</v>
      </c>
      <c r="F319" s="95">
        <v>0</v>
      </c>
      <c r="G319" s="95">
        <v>22550</v>
      </c>
      <c r="H319" s="95" t="s">
        <v>1</v>
      </c>
      <c r="I319" s="95"/>
      <c r="J319" s="95"/>
      <c r="K319" s="95"/>
      <c r="L319" s="95"/>
      <c r="M319" s="95"/>
      <c r="N319" s="95"/>
    </row>
    <row r="320" spans="1:14" s="88" customFormat="1">
      <c r="A320" s="102"/>
      <c r="B320" s="95" t="s">
        <v>630</v>
      </c>
      <c r="C320" s="95">
        <v>850</v>
      </c>
      <c r="D320" s="95" t="s">
        <v>1</v>
      </c>
      <c r="E320" s="95">
        <v>4079.68</v>
      </c>
      <c r="F320" s="95">
        <v>0</v>
      </c>
      <c r="G320" s="95">
        <v>4929.68</v>
      </c>
      <c r="H320" s="95" t="s">
        <v>1</v>
      </c>
      <c r="I320" s="95"/>
      <c r="J320" s="95"/>
      <c r="K320" s="95"/>
      <c r="L320" s="95"/>
      <c r="M320" s="95"/>
      <c r="N320" s="95"/>
    </row>
    <row r="321" spans="1:14" s="88" customFormat="1">
      <c r="A321" s="102"/>
      <c r="B321" s="95" t="s">
        <v>632</v>
      </c>
      <c r="C321" s="95">
        <v>32964.550000000003</v>
      </c>
      <c r="D321" s="95" t="s">
        <v>1</v>
      </c>
      <c r="E321" s="95">
        <v>67113.13</v>
      </c>
      <c r="F321" s="95">
        <v>0</v>
      </c>
      <c r="G321" s="95">
        <v>100077.68</v>
      </c>
      <c r="H321" s="95" t="s">
        <v>1</v>
      </c>
      <c r="I321" s="95"/>
      <c r="J321" s="95"/>
      <c r="K321" s="95"/>
      <c r="L321" s="95"/>
      <c r="M321" s="95"/>
      <c r="N321" s="95"/>
    </row>
    <row r="322" spans="1:14" s="88" customFormat="1">
      <c r="A322" s="102"/>
      <c r="B322" s="95" t="s">
        <v>634</v>
      </c>
      <c r="C322" s="95">
        <v>49833</v>
      </c>
      <c r="D322" s="95" t="s">
        <v>1</v>
      </c>
      <c r="E322" s="95">
        <v>7300</v>
      </c>
      <c r="F322" s="95">
        <v>0</v>
      </c>
      <c r="G322" s="95">
        <v>57133</v>
      </c>
      <c r="H322" s="95" t="s">
        <v>1</v>
      </c>
      <c r="I322" s="95"/>
      <c r="J322" s="95"/>
      <c r="K322" s="95"/>
      <c r="L322" s="95"/>
      <c r="M322" s="95"/>
      <c r="N322" s="95"/>
    </row>
    <row r="323" spans="1:14">
      <c r="B323" s="12" t="s">
        <v>636</v>
      </c>
      <c r="C323" s="12">
        <v>99214.02</v>
      </c>
      <c r="D323" s="12" t="s">
        <v>1</v>
      </c>
      <c r="E323" s="12">
        <v>0</v>
      </c>
      <c r="F323" s="12">
        <v>0</v>
      </c>
      <c r="G323" s="12">
        <v>99214.02</v>
      </c>
      <c r="H323" s="12" t="s">
        <v>1</v>
      </c>
    </row>
    <row r="324" spans="1:14">
      <c r="B324" s="12" t="s">
        <v>638</v>
      </c>
      <c r="C324" s="12">
        <v>14843.99</v>
      </c>
      <c r="D324" s="12" t="s">
        <v>1</v>
      </c>
      <c r="E324" s="12">
        <v>0</v>
      </c>
      <c r="F324" s="12">
        <v>0</v>
      </c>
      <c r="G324" s="12">
        <v>14843.99</v>
      </c>
      <c r="H324" s="12" t="s">
        <v>1</v>
      </c>
    </row>
    <row r="325" spans="1:14">
      <c r="B325" s="12" t="s">
        <v>640</v>
      </c>
      <c r="C325" s="12">
        <v>39416.629999999997</v>
      </c>
      <c r="D325" s="12" t="s">
        <v>1</v>
      </c>
      <c r="E325" s="12">
        <v>6721.61</v>
      </c>
      <c r="F325" s="12">
        <v>0</v>
      </c>
      <c r="G325" s="12">
        <v>46138.239999999998</v>
      </c>
      <c r="H325" s="12" t="s">
        <v>1</v>
      </c>
    </row>
    <row r="326" spans="1:14">
      <c r="B326" s="12" t="s">
        <v>642</v>
      </c>
      <c r="C326" s="12">
        <v>263846.76</v>
      </c>
      <c r="D326" s="12" t="s">
        <v>1</v>
      </c>
      <c r="E326" s="12">
        <v>25989.599999999999</v>
      </c>
      <c r="F326" s="12">
        <v>0</v>
      </c>
      <c r="G326" s="12">
        <v>289836.36</v>
      </c>
      <c r="H326" s="12" t="s">
        <v>1</v>
      </c>
    </row>
    <row r="327" spans="1:14">
      <c r="B327" s="12" t="s">
        <v>644</v>
      </c>
      <c r="C327" s="12">
        <v>557852.59</v>
      </c>
      <c r="D327" s="12" t="s">
        <v>1</v>
      </c>
      <c r="E327" s="12">
        <v>0</v>
      </c>
      <c r="F327" s="12">
        <v>0</v>
      </c>
      <c r="G327" s="12">
        <v>557852.59</v>
      </c>
      <c r="H327" s="12" t="s">
        <v>1</v>
      </c>
    </row>
    <row r="328" spans="1:14">
      <c r="B328" s="12" t="s">
        <v>646</v>
      </c>
      <c r="C328" s="12">
        <v>101249</v>
      </c>
      <c r="D328" s="12" t="s">
        <v>1</v>
      </c>
      <c r="E328" s="12">
        <v>0</v>
      </c>
      <c r="F328" s="12">
        <v>0</v>
      </c>
      <c r="G328" s="12">
        <v>101249</v>
      </c>
      <c r="H328" s="12" t="s">
        <v>1</v>
      </c>
    </row>
    <row r="329" spans="1:14">
      <c r="B329" s="12" t="s">
        <v>648</v>
      </c>
      <c r="C329" s="12">
        <v>22680.880000000001</v>
      </c>
      <c r="D329" s="12" t="s">
        <v>1</v>
      </c>
      <c r="E329" s="12">
        <v>0</v>
      </c>
      <c r="F329" s="12">
        <v>0</v>
      </c>
      <c r="G329" s="12">
        <v>22680.880000000001</v>
      </c>
      <c r="H329" s="12" t="s">
        <v>1</v>
      </c>
    </row>
    <row r="330" spans="1:14">
      <c r="B330" s="12" t="s">
        <v>650</v>
      </c>
      <c r="C330" s="12">
        <v>105112.38</v>
      </c>
      <c r="D330" s="12" t="s">
        <v>1</v>
      </c>
      <c r="E330" s="12">
        <v>17568.18</v>
      </c>
      <c r="F330" s="12">
        <v>0</v>
      </c>
      <c r="G330" s="12">
        <v>122680.56</v>
      </c>
      <c r="H330" s="12" t="s">
        <v>1</v>
      </c>
    </row>
    <row r="331" spans="1:14">
      <c r="B331" s="12" t="s">
        <v>651</v>
      </c>
      <c r="C331" s="12">
        <v>0</v>
      </c>
      <c r="D331" s="12" t="s">
        <v>1</v>
      </c>
      <c r="E331" s="12">
        <v>95415.77</v>
      </c>
      <c r="F331" s="12">
        <v>0</v>
      </c>
      <c r="G331" s="12">
        <v>95415.77</v>
      </c>
      <c r="H331" s="12" t="s">
        <v>1</v>
      </c>
    </row>
    <row r="332" spans="1:14" s="13" customFormat="1">
      <c r="A332" s="97"/>
      <c r="B332" s="32" t="s">
        <v>56</v>
      </c>
      <c r="C332" s="32">
        <v>38904.04</v>
      </c>
      <c r="D332" s="32" t="s">
        <v>1</v>
      </c>
      <c r="E332" s="32">
        <v>4140.3999999999996</v>
      </c>
      <c r="F332" s="32">
        <v>0</v>
      </c>
      <c r="G332" s="32">
        <v>43044.44</v>
      </c>
      <c r="H332" s="32" t="s">
        <v>1</v>
      </c>
      <c r="I332" s="32"/>
      <c r="J332" s="32"/>
      <c r="K332" s="32"/>
      <c r="L332" s="32"/>
      <c r="M332" s="32"/>
      <c r="N332" s="32"/>
    </row>
    <row r="333" spans="1:14">
      <c r="B333" s="12" t="s">
        <v>581</v>
      </c>
      <c r="C333" s="12">
        <v>22792.54</v>
      </c>
      <c r="D333" s="12" t="s">
        <v>1</v>
      </c>
      <c r="E333" s="12">
        <v>4140.3999999999996</v>
      </c>
      <c r="F333" s="12">
        <v>0</v>
      </c>
      <c r="G333" s="12">
        <v>26932.94</v>
      </c>
      <c r="H333" s="12" t="s">
        <v>1</v>
      </c>
    </row>
    <row r="334" spans="1:14">
      <c r="B334" s="12" t="s">
        <v>655</v>
      </c>
      <c r="C334" s="12">
        <v>7400</v>
      </c>
      <c r="D334" s="12" t="s">
        <v>1</v>
      </c>
      <c r="E334" s="12">
        <v>0</v>
      </c>
      <c r="F334" s="12">
        <v>0</v>
      </c>
      <c r="G334" s="12">
        <v>7400</v>
      </c>
      <c r="H334" s="12" t="s">
        <v>1</v>
      </c>
    </row>
    <row r="335" spans="1:14">
      <c r="B335" s="12" t="s">
        <v>587</v>
      </c>
      <c r="C335" s="12">
        <v>92.3</v>
      </c>
      <c r="D335" s="12" t="s">
        <v>1</v>
      </c>
      <c r="E335" s="12">
        <v>0</v>
      </c>
      <c r="F335" s="12">
        <v>0</v>
      </c>
      <c r="G335" s="12">
        <v>92.3</v>
      </c>
      <c r="H335" s="12" t="s">
        <v>1</v>
      </c>
    </row>
    <row r="336" spans="1:14">
      <c r="B336" s="12" t="s">
        <v>658</v>
      </c>
      <c r="C336" s="12">
        <v>1526.2</v>
      </c>
      <c r="D336" s="12" t="s">
        <v>1</v>
      </c>
      <c r="E336" s="12">
        <v>0</v>
      </c>
      <c r="F336" s="12">
        <v>0</v>
      </c>
      <c r="G336" s="12">
        <v>1526.2</v>
      </c>
      <c r="H336" s="12" t="s">
        <v>1</v>
      </c>
    </row>
    <row r="337" spans="1:14">
      <c r="B337" s="12" t="s">
        <v>593</v>
      </c>
      <c r="C337" s="12">
        <v>1957</v>
      </c>
      <c r="D337" s="12" t="s">
        <v>1</v>
      </c>
      <c r="E337" s="12">
        <v>0</v>
      </c>
      <c r="F337" s="12">
        <v>0</v>
      </c>
      <c r="G337" s="12">
        <v>1957</v>
      </c>
      <c r="H337" s="12" t="s">
        <v>1</v>
      </c>
    </row>
    <row r="338" spans="1:14">
      <c r="B338" s="12" t="s">
        <v>603</v>
      </c>
      <c r="C338" s="12">
        <v>5136</v>
      </c>
      <c r="D338" s="12" t="s">
        <v>1</v>
      </c>
      <c r="E338" s="12">
        <v>0</v>
      </c>
      <c r="F338" s="12">
        <v>0</v>
      </c>
      <c r="G338" s="12">
        <v>5136</v>
      </c>
      <c r="H338" s="12" t="s">
        <v>1</v>
      </c>
    </row>
    <row r="339" spans="1:14" s="13" customFormat="1">
      <c r="A339" s="97"/>
      <c r="B339" s="32" t="s">
        <v>57</v>
      </c>
      <c r="C339" s="32">
        <v>3543.5</v>
      </c>
      <c r="D339" s="32" t="s">
        <v>1</v>
      </c>
      <c r="E339" s="32">
        <v>800</v>
      </c>
      <c r="F339" s="32">
        <v>0</v>
      </c>
      <c r="G339" s="32">
        <v>4343.5</v>
      </c>
      <c r="H339" s="32" t="s">
        <v>1</v>
      </c>
      <c r="I339" s="32"/>
      <c r="J339" s="32"/>
      <c r="K339" s="32"/>
      <c r="L339" s="32"/>
      <c r="M339" s="32"/>
      <c r="N339" s="32"/>
    </row>
    <row r="340" spans="1:14">
      <c r="B340" s="12" t="s">
        <v>593</v>
      </c>
      <c r="C340" s="12">
        <v>1498.5</v>
      </c>
      <c r="D340" s="12" t="s">
        <v>1</v>
      </c>
      <c r="E340" s="12">
        <v>800</v>
      </c>
      <c r="F340" s="12">
        <v>0</v>
      </c>
      <c r="G340" s="12">
        <v>2298.5</v>
      </c>
      <c r="H340" s="12" t="s">
        <v>1</v>
      </c>
    </row>
    <row r="341" spans="1:14">
      <c r="B341" s="12" t="s">
        <v>664</v>
      </c>
      <c r="C341" s="12">
        <v>1874</v>
      </c>
      <c r="D341" s="12" t="s">
        <v>1</v>
      </c>
      <c r="E341" s="12">
        <v>0</v>
      </c>
      <c r="F341" s="12">
        <v>0</v>
      </c>
      <c r="G341" s="12">
        <v>1874</v>
      </c>
      <c r="H341" s="12" t="s">
        <v>1</v>
      </c>
    </row>
    <row r="342" spans="1:14">
      <c r="B342" s="12" t="s">
        <v>640</v>
      </c>
      <c r="C342" s="12">
        <v>171</v>
      </c>
      <c r="D342" s="12" t="s">
        <v>1</v>
      </c>
      <c r="E342" s="12">
        <v>0</v>
      </c>
      <c r="F342" s="12">
        <v>0</v>
      </c>
      <c r="G342" s="12">
        <v>171</v>
      </c>
      <c r="H342" s="12" t="s">
        <v>1</v>
      </c>
    </row>
    <row r="343" spans="1:14" s="13" customFormat="1">
      <c r="A343" s="97"/>
      <c r="B343" s="32" t="s">
        <v>58</v>
      </c>
      <c r="C343" s="32">
        <v>1846</v>
      </c>
      <c r="D343" s="32" t="s">
        <v>1</v>
      </c>
      <c r="E343" s="32">
        <v>0</v>
      </c>
      <c r="F343" s="32">
        <v>0</v>
      </c>
      <c r="G343" s="32">
        <v>1846</v>
      </c>
      <c r="H343" s="32" t="s">
        <v>1</v>
      </c>
      <c r="I343" s="32"/>
      <c r="J343" s="32"/>
      <c r="K343" s="32"/>
      <c r="L343" s="32"/>
      <c r="M343" s="32"/>
      <c r="N343" s="32"/>
    </row>
    <row r="344" spans="1:14">
      <c r="B344" s="12" t="s">
        <v>581</v>
      </c>
      <c r="C344" s="12">
        <v>400</v>
      </c>
      <c r="D344" s="12" t="s">
        <v>1</v>
      </c>
      <c r="E344" s="12">
        <v>0</v>
      </c>
      <c r="F344" s="12">
        <v>0</v>
      </c>
      <c r="G344" s="12">
        <v>400</v>
      </c>
      <c r="H344" s="12" t="s">
        <v>1</v>
      </c>
    </row>
    <row r="345" spans="1:14">
      <c r="B345" s="12" t="s">
        <v>593</v>
      </c>
      <c r="C345" s="12">
        <v>1446</v>
      </c>
      <c r="D345" s="12" t="s">
        <v>1</v>
      </c>
      <c r="E345" s="12">
        <v>0</v>
      </c>
      <c r="F345" s="12">
        <v>0</v>
      </c>
      <c r="G345" s="12">
        <v>1446</v>
      </c>
      <c r="H345" s="12" t="s">
        <v>1</v>
      </c>
    </row>
    <row r="346" spans="1:14" ht="15.75" thickBot="1">
      <c r="A346" s="97"/>
    </row>
    <row r="347" spans="1:14" s="15" customFormat="1">
      <c r="A347" s="98"/>
      <c r="B347" s="14" t="s">
        <v>68</v>
      </c>
      <c r="C347" s="14" t="s">
        <v>69</v>
      </c>
      <c r="D347" s="14" t="s">
        <v>70</v>
      </c>
      <c r="E347" s="14"/>
      <c r="F347" s="14"/>
      <c r="G347" s="14" t="s">
        <v>69</v>
      </c>
      <c r="H347" s="14" t="s">
        <v>71</v>
      </c>
      <c r="I347" s="89"/>
      <c r="J347" s="89"/>
      <c r="K347" s="89"/>
      <c r="L347" s="89"/>
      <c r="M347" s="89"/>
      <c r="N347" s="89"/>
    </row>
    <row r="348" spans="1:14" s="15" customFormat="1" ht="15.75" thickBot="1">
      <c r="A348" s="98"/>
      <c r="B348" s="16"/>
      <c r="C348" s="16" t="s">
        <v>72</v>
      </c>
      <c r="D348" s="16" t="s">
        <v>73</v>
      </c>
      <c r="E348" s="16" t="s">
        <v>74</v>
      </c>
      <c r="F348" s="16" t="s">
        <v>75</v>
      </c>
      <c r="G348" s="16" t="s">
        <v>72</v>
      </c>
      <c r="H348" s="16" t="s">
        <v>73</v>
      </c>
      <c r="I348" s="89"/>
      <c r="J348" s="89"/>
      <c r="K348" s="89"/>
      <c r="L348" s="89"/>
      <c r="M348" s="89"/>
      <c r="N348" s="89"/>
    </row>
    <row r="349" spans="1:14" s="13" customFormat="1">
      <c r="A349" s="97"/>
      <c r="B349" s="32" t="s">
        <v>61</v>
      </c>
      <c r="C349" s="32">
        <v>1264</v>
      </c>
      <c r="D349" s="32" t="s">
        <v>1</v>
      </c>
      <c r="E349" s="32">
        <v>0</v>
      </c>
      <c r="F349" s="32">
        <v>0</v>
      </c>
      <c r="G349" s="32">
        <v>1264</v>
      </c>
      <c r="H349" s="32" t="s">
        <v>1</v>
      </c>
      <c r="I349" s="32"/>
      <c r="J349" s="32"/>
      <c r="K349" s="32"/>
      <c r="L349" s="32"/>
      <c r="M349" s="32"/>
      <c r="N349" s="32"/>
    </row>
    <row r="350" spans="1:14">
      <c r="B350" s="12" t="s">
        <v>655</v>
      </c>
      <c r="C350" s="12">
        <v>800</v>
      </c>
      <c r="D350" s="12" t="s">
        <v>1</v>
      </c>
      <c r="E350" s="12">
        <v>0</v>
      </c>
      <c r="F350" s="12">
        <v>0</v>
      </c>
      <c r="G350" s="12">
        <v>800</v>
      </c>
      <c r="H350" s="12" t="s">
        <v>1</v>
      </c>
    </row>
    <row r="351" spans="1:14">
      <c r="B351" s="12" t="s">
        <v>593</v>
      </c>
      <c r="C351" s="12">
        <v>464</v>
      </c>
      <c r="D351" s="12" t="s">
        <v>1</v>
      </c>
      <c r="E351" s="12">
        <v>0</v>
      </c>
      <c r="F351" s="12">
        <v>0</v>
      </c>
      <c r="G351" s="12">
        <v>464</v>
      </c>
      <c r="H351" s="12" t="s">
        <v>1</v>
      </c>
    </row>
    <row r="352" spans="1:14" s="13" customFormat="1">
      <c r="A352" s="97"/>
      <c r="B352" s="32" t="s">
        <v>62</v>
      </c>
      <c r="C352" s="32">
        <v>6281.91</v>
      </c>
      <c r="D352" s="32" t="s">
        <v>1</v>
      </c>
      <c r="E352" s="32">
        <v>1847.16</v>
      </c>
      <c r="F352" s="32">
        <v>0</v>
      </c>
      <c r="G352" s="32">
        <v>8129.07</v>
      </c>
      <c r="H352" s="32" t="s">
        <v>1</v>
      </c>
      <c r="I352" s="32"/>
      <c r="J352" s="32"/>
      <c r="K352" s="32"/>
      <c r="L352" s="32"/>
      <c r="M352" s="32"/>
      <c r="N352" s="32"/>
    </row>
    <row r="353" spans="1:14">
      <c r="B353" s="12" t="s">
        <v>674</v>
      </c>
      <c r="C353" s="12">
        <v>6281.91</v>
      </c>
      <c r="D353" s="12" t="s">
        <v>1</v>
      </c>
      <c r="E353" s="12">
        <v>1847.16</v>
      </c>
      <c r="F353" s="12">
        <v>0</v>
      </c>
      <c r="G353" s="12">
        <v>8129.07</v>
      </c>
      <c r="H353" s="12" t="s">
        <v>1</v>
      </c>
    </row>
    <row r="354" spans="1:14" s="13" customFormat="1">
      <c r="A354" s="97"/>
      <c r="B354" s="32" t="s">
        <v>63</v>
      </c>
      <c r="C354" s="32">
        <v>10725.83</v>
      </c>
      <c r="D354" s="32" t="s">
        <v>1</v>
      </c>
      <c r="E354" s="32">
        <v>0</v>
      </c>
      <c r="F354" s="32">
        <v>10703.52</v>
      </c>
      <c r="G354" s="32">
        <v>22.31</v>
      </c>
      <c r="H354" s="32" t="s">
        <v>1</v>
      </c>
      <c r="I354" s="32"/>
      <c r="J354" s="32"/>
      <c r="K354" s="32"/>
      <c r="L354" s="32"/>
      <c r="M354" s="32"/>
      <c r="N354" s="32"/>
    </row>
    <row r="356" spans="1:14" s="13" customFormat="1">
      <c r="A356" s="97"/>
      <c r="B356" s="32" t="s">
        <v>676</v>
      </c>
      <c r="C356" s="32">
        <v>16065327.960000001</v>
      </c>
      <c r="D356" s="32"/>
      <c r="E356" s="32">
        <v>16068034.48</v>
      </c>
      <c r="F356" s="32">
        <v>16068034.48</v>
      </c>
      <c r="G356" s="32">
        <v>15967948.92</v>
      </c>
      <c r="H356" s="32"/>
      <c r="I356" s="32"/>
      <c r="J356" s="32"/>
      <c r="K356" s="32"/>
      <c r="L356" s="32"/>
      <c r="M356" s="32"/>
      <c r="N356" s="32"/>
    </row>
    <row r="357" spans="1:14" s="13" customFormat="1">
      <c r="A357" s="97"/>
      <c r="B357" s="32"/>
      <c r="C357" s="32"/>
      <c r="D357" s="32">
        <v>16065327.960000001</v>
      </c>
      <c r="E357" s="32"/>
      <c r="F357" s="32"/>
      <c r="G357" s="32"/>
      <c r="H357" s="32">
        <v>15967948.92</v>
      </c>
      <c r="I357" s="32"/>
      <c r="J357" s="32"/>
      <c r="K357" s="32"/>
      <c r="L357" s="32"/>
      <c r="M357" s="32"/>
      <c r="N357" s="32"/>
    </row>
    <row r="358" spans="1:14" s="13" customFormat="1">
      <c r="A358" s="97"/>
      <c r="B358" s="32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</row>
    <row r="359" spans="1:14" s="13" customFormat="1">
      <c r="A359" s="97"/>
      <c r="B359" s="32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</row>
    <row r="360" spans="1:14" s="13" customFormat="1">
      <c r="A360" s="97"/>
      <c r="B360" s="32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</row>
  </sheetData>
  <phoneticPr fontId="10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59"/>
  <sheetViews>
    <sheetView topLeftCell="A34" workbookViewId="0">
      <selection activeCell="I23" sqref="I23"/>
    </sheetView>
  </sheetViews>
  <sheetFormatPr defaultColWidth="11.42578125" defaultRowHeight="15"/>
  <sheetData>
    <row r="1" spans="1:8" ht="15.75" thickBot="1">
      <c r="A1" s="5"/>
      <c r="B1" s="5"/>
      <c r="C1" s="5"/>
      <c r="D1" s="5"/>
      <c r="E1" s="5"/>
      <c r="F1" s="5"/>
      <c r="G1" s="5"/>
      <c r="H1" s="5"/>
    </row>
    <row r="2" spans="1:8">
      <c r="A2" s="5"/>
      <c r="B2" s="37"/>
      <c r="C2" s="38" t="s">
        <v>684</v>
      </c>
      <c r="D2" s="39"/>
      <c r="E2" s="40"/>
      <c r="F2" s="39"/>
      <c r="G2" s="39"/>
      <c r="H2" s="41"/>
    </row>
    <row r="3" spans="1:8">
      <c r="A3" s="5"/>
      <c r="B3" s="42"/>
      <c r="C3" s="43" t="s">
        <v>685</v>
      </c>
      <c r="D3" s="43"/>
      <c r="E3" s="44"/>
      <c r="F3" s="45"/>
      <c r="G3" s="45"/>
      <c r="H3" s="46"/>
    </row>
    <row r="4" spans="1:8">
      <c r="A4" s="5"/>
      <c r="B4" s="42"/>
      <c r="C4" s="43" t="s">
        <v>686</v>
      </c>
      <c r="D4" s="43"/>
      <c r="E4" s="44"/>
      <c r="F4" s="45"/>
      <c r="G4" s="45"/>
      <c r="H4" s="46"/>
    </row>
    <row r="5" spans="1:8">
      <c r="A5" s="5"/>
      <c r="B5" s="42"/>
      <c r="C5" s="43" t="s">
        <v>716</v>
      </c>
      <c r="D5" s="43"/>
      <c r="E5" s="44"/>
      <c r="F5" s="45"/>
      <c r="G5" s="45"/>
      <c r="H5" s="46"/>
    </row>
    <row r="6" spans="1:8">
      <c r="A6" s="5"/>
      <c r="B6" s="42"/>
      <c r="C6" s="47" t="s">
        <v>688</v>
      </c>
      <c r="D6" s="48"/>
      <c r="E6" s="44"/>
      <c r="F6" s="45"/>
      <c r="G6" s="45"/>
      <c r="H6" s="46"/>
    </row>
    <row r="7" spans="1:8">
      <c r="A7" s="5"/>
      <c r="B7" s="42"/>
      <c r="C7" s="43"/>
      <c r="D7" s="43"/>
      <c r="E7" s="44"/>
      <c r="F7" s="45"/>
      <c r="G7" s="45"/>
      <c r="H7" s="46"/>
    </row>
    <row r="8" spans="1:8">
      <c r="A8" s="5"/>
      <c r="B8" s="42"/>
      <c r="C8" s="49" t="s">
        <v>717</v>
      </c>
      <c r="D8" s="50"/>
      <c r="E8" s="51"/>
      <c r="F8" s="52"/>
      <c r="G8" s="52"/>
      <c r="H8" s="53">
        <v>112549.92</v>
      </c>
    </row>
    <row r="9" spans="1:8">
      <c r="A9" s="5"/>
      <c r="B9" s="42"/>
      <c r="C9" s="45" t="s">
        <v>1</v>
      </c>
      <c r="D9" s="45"/>
      <c r="E9" s="54"/>
      <c r="F9" s="55"/>
      <c r="G9" s="55"/>
      <c r="H9" s="46"/>
    </row>
    <row r="10" spans="1:8">
      <c r="A10" s="5"/>
      <c r="B10" s="56" t="s">
        <v>690</v>
      </c>
      <c r="C10" s="57" t="s">
        <v>691</v>
      </c>
      <c r="D10" s="57"/>
      <c r="E10" s="58"/>
      <c r="F10" s="57"/>
      <c r="G10" s="55"/>
      <c r="H10" s="46"/>
    </row>
    <row r="11" spans="1:8">
      <c r="A11" s="5"/>
      <c r="B11" s="59"/>
      <c r="C11" s="45"/>
      <c r="D11" s="45"/>
      <c r="E11" s="54"/>
      <c r="F11" s="60"/>
      <c r="G11" s="55"/>
      <c r="H11" s="46"/>
    </row>
    <row r="12" spans="1:8">
      <c r="A12" s="5"/>
      <c r="B12" s="56" t="s">
        <v>690</v>
      </c>
      <c r="C12" s="57" t="s">
        <v>692</v>
      </c>
      <c r="D12" s="57"/>
      <c r="E12" s="58"/>
      <c r="F12" s="57"/>
      <c r="G12" s="61"/>
      <c r="H12" s="46"/>
    </row>
    <row r="13" spans="1:8">
      <c r="A13" s="5"/>
      <c r="B13" s="56"/>
      <c r="C13" s="62"/>
      <c r="D13" s="45"/>
      <c r="E13" s="54"/>
      <c r="F13" s="55"/>
      <c r="G13" s="55"/>
      <c r="H13" s="63"/>
    </row>
    <row r="14" spans="1:8">
      <c r="A14" s="5"/>
      <c r="B14" s="56"/>
      <c r="C14" s="49" t="s">
        <v>693</v>
      </c>
      <c r="D14" s="45"/>
      <c r="E14" s="54"/>
      <c r="F14" s="55"/>
      <c r="G14" s="55"/>
      <c r="H14" s="53">
        <f>H8</f>
        <v>112549.92</v>
      </c>
    </row>
    <row r="15" spans="1:8">
      <c r="A15" s="5"/>
      <c r="B15" s="56"/>
      <c r="C15" s="64"/>
      <c r="D15" s="45"/>
      <c r="E15" s="54"/>
      <c r="F15" s="55"/>
      <c r="G15" s="55"/>
      <c r="H15" s="46"/>
    </row>
    <row r="16" spans="1:8">
      <c r="A16" s="5"/>
      <c r="B16" s="56" t="s">
        <v>694</v>
      </c>
      <c r="C16" s="57" t="s">
        <v>695</v>
      </c>
      <c r="D16" s="57"/>
      <c r="E16" s="58"/>
      <c r="F16" s="57"/>
      <c r="G16" s="55"/>
      <c r="H16" s="46"/>
    </row>
    <row r="17" spans="1:9">
      <c r="A17" s="5"/>
      <c r="B17" s="56"/>
      <c r="C17" s="64"/>
      <c r="D17" s="64"/>
      <c r="E17" s="65"/>
      <c r="F17" s="64"/>
      <c r="G17" s="55"/>
      <c r="H17" s="46"/>
    </row>
    <row r="18" spans="1:9">
      <c r="A18" s="5"/>
      <c r="B18" s="56" t="s">
        <v>694</v>
      </c>
      <c r="C18" s="57" t="s">
        <v>696</v>
      </c>
      <c r="D18" s="57"/>
      <c r="E18" s="58"/>
      <c r="F18" s="57"/>
      <c r="G18" s="55"/>
      <c r="H18" s="46"/>
    </row>
    <row r="19" spans="1:9">
      <c r="A19" s="5"/>
      <c r="B19" s="42"/>
      <c r="C19" s="45" t="s">
        <v>697</v>
      </c>
      <c r="D19" s="45"/>
      <c r="E19" s="54"/>
      <c r="F19" s="45"/>
      <c r="G19" s="55"/>
      <c r="H19" s="46"/>
    </row>
    <row r="20" spans="1:9">
      <c r="A20" s="5"/>
      <c r="B20" s="42"/>
      <c r="C20" s="45"/>
      <c r="D20" s="45"/>
      <c r="E20" s="54"/>
      <c r="F20" s="45"/>
      <c r="G20" s="55"/>
      <c r="H20" s="46"/>
    </row>
    <row r="21" spans="1:9">
      <c r="A21" s="5"/>
      <c r="B21" s="42"/>
      <c r="C21" s="66" t="s">
        <v>698</v>
      </c>
      <c r="D21" s="66" t="s">
        <v>699</v>
      </c>
      <c r="E21" s="67">
        <v>207</v>
      </c>
      <c r="F21" s="68">
        <v>6000</v>
      </c>
      <c r="G21" s="45"/>
      <c r="H21" s="46"/>
    </row>
    <row r="22" spans="1:9" s="88" customFormat="1">
      <c r="A22" s="104"/>
      <c r="B22" s="105"/>
      <c r="C22" s="106" t="s">
        <v>698</v>
      </c>
      <c r="D22" s="106" t="s">
        <v>699</v>
      </c>
      <c r="E22" s="67">
        <v>271</v>
      </c>
      <c r="F22" s="69">
        <v>4260.3999999999996</v>
      </c>
      <c r="G22" s="64"/>
      <c r="H22" s="107"/>
      <c r="I22" s="108"/>
    </row>
    <row r="23" spans="1:9">
      <c r="A23" s="5"/>
      <c r="B23" s="42"/>
      <c r="C23" s="66" t="s">
        <v>698</v>
      </c>
      <c r="D23" s="66" t="s">
        <v>699</v>
      </c>
      <c r="E23" s="67">
        <v>592</v>
      </c>
      <c r="F23" s="68">
        <v>4290.28</v>
      </c>
      <c r="G23" s="45"/>
      <c r="H23" s="46"/>
    </row>
    <row r="24" spans="1:9">
      <c r="A24" s="5"/>
      <c r="B24" s="42"/>
      <c r="C24" s="66" t="s">
        <v>698</v>
      </c>
      <c r="D24" s="66" t="s">
        <v>699</v>
      </c>
      <c r="E24" s="67">
        <v>638</v>
      </c>
      <c r="F24" s="68">
        <v>2000</v>
      </c>
      <c r="G24" s="45"/>
      <c r="H24" s="46"/>
    </row>
    <row r="25" spans="1:9">
      <c r="A25" s="5"/>
      <c r="B25" s="42"/>
      <c r="C25" s="66" t="s">
        <v>698</v>
      </c>
      <c r="D25" s="66" t="s">
        <v>699</v>
      </c>
      <c r="E25" s="67">
        <v>639</v>
      </c>
      <c r="F25" s="68">
        <v>2000</v>
      </c>
      <c r="G25" s="45"/>
      <c r="H25" s="46"/>
    </row>
    <row r="26" spans="1:9">
      <c r="A26" s="5"/>
      <c r="B26" s="42"/>
      <c r="C26" s="66" t="s">
        <v>698</v>
      </c>
      <c r="D26" s="66" t="s">
        <v>699</v>
      </c>
      <c r="E26" s="67">
        <v>727</v>
      </c>
      <c r="F26" s="68">
        <v>4000</v>
      </c>
      <c r="G26" s="45"/>
      <c r="H26" s="46"/>
    </row>
    <row r="27" spans="1:9">
      <c r="A27" s="5"/>
      <c r="B27" s="42"/>
      <c r="C27" s="66" t="s">
        <v>698</v>
      </c>
      <c r="D27" s="66" t="s">
        <v>699</v>
      </c>
      <c r="E27" s="67">
        <v>843</v>
      </c>
      <c r="F27" s="69">
        <v>12000</v>
      </c>
      <c r="G27" s="45"/>
      <c r="H27" s="46"/>
    </row>
    <row r="28" spans="1:9">
      <c r="A28" s="5"/>
      <c r="B28" s="42"/>
      <c r="C28" s="66" t="s">
        <v>698</v>
      </c>
      <c r="D28" s="66" t="s">
        <v>699</v>
      </c>
      <c r="E28" s="67">
        <v>930</v>
      </c>
      <c r="F28" s="68">
        <v>9900.85</v>
      </c>
      <c r="G28" s="45"/>
      <c r="H28" s="46"/>
    </row>
    <row r="29" spans="1:9">
      <c r="A29" s="5"/>
      <c r="B29" s="42"/>
      <c r="C29" s="66" t="s">
        <v>698</v>
      </c>
      <c r="D29" s="66" t="s">
        <v>699</v>
      </c>
      <c r="E29" s="67">
        <v>933</v>
      </c>
      <c r="F29" s="68">
        <v>9900.85</v>
      </c>
      <c r="G29" s="45"/>
      <c r="H29" s="46"/>
    </row>
    <row r="30" spans="1:9">
      <c r="A30" s="5"/>
      <c r="B30" s="42"/>
      <c r="C30" s="66" t="s">
        <v>698</v>
      </c>
      <c r="D30" s="66" t="s">
        <v>699</v>
      </c>
      <c r="E30" s="67">
        <v>1128</v>
      </c>
      <c r="F30" s="68">
        <v>2000</v>
      </c>
      <c r="G30" s="45"/>
      <c r="H30" s="46"/>
    </row>
    <row r="31" spans="1:9">
      <c r="A31" s="5"/>
      <c r="B31" s="42"/>
      <c r="C31" s="66" t="s">
        <v>698</v>
      </c>
      <c r="D31" s="66" t="s">
        <v>699</v>
      </c>
      <c r="E31" s="67">
        <v>1228</v>
      </c>
      <c r="F31" s="69">
        <v>4000</v>
      </c>
      <c r="G31" s="45"/>
      <c r="H31" s="46"/>
    </row>
    <row r="32" spans="1:9">
      <c r="A32" s="5"/>
      <c r="B32" s="42"/>
      <c r="C32" s="66" t="s">
        <v>698</v>
      </c>
      <c r="D32" s="66" t="s">
        <v>699</v>
      </c>
      <c r="E32" s="67">
        <v>1239</v>
      </c>
      <c r="F32" s="69">
        <v>2000</v>
      </c>
      <c r="G32" s="45"/>
      <c r="H32" s="46"/>
    </row>
    <row r="33" spans="1:8">
      <c r="A33" s="5"/>
      <c r="B33" s="42"/>
      <c r="C33" s="66" t="s">
        <v>698</v>
      </c>
      <c r="D33" s="66" t="s">
        <v>699</v>
      </c>
      <c r="E33" s="67">
        <v>1243</v>
      </c>
      <c r="F33" s="69">
        <v>2000</v>
      </c>
      <c r="G33" s="45"/>
      <c r="H33" s="46"/>
    </row>
    <row r="34" spans="1:8">
      <c r="A34" s="5"/>
      <c r="B34" s="42"/>
      <c r="C34" s="66" t="s">
        <v>698</v>
      </c>
      <c r="D34" s="66" t="s">
        <v>699</v>
      </c>
      <c r="E34" s="67">
        <v>1348</v>
      </c>
      <c r="F34" s="69">
        <v>2000</v>
      </c>
      <c r="G34" s="45"/>
      <c r="H34" s="46"/>
    </row>
    <row r="35" spans="1:8">
      <c r="A35" s="5"/>
      <c r="B35" s="42"/>
      <c r="C35" s="66" t="s">
        <v>698</v>
      </c>
      <c r="D35" s="66" t="s">
        <v>699</v>
      </c>
      <c r="E35" s="67">
        <v>1354</v>
      </c>
      <c r="F35" s="69">
        <v>4000</v>
      </c>
      <c r="G35" s="45"/>
      <c r="H35" s="46"/>
    </row>
    <row r="36" spans="1:8">
      <c r="A36" s="5"/>
      <c r="B36" s="42"/>
      <c r="C36" s="66" t="s">
        <v>698</v>
      </c>
      <c r="D36" s="66" t="s">
        <v>699</v>
      </c>
      <c r="E36" s="67">
        <v>1360</v>
      </c>
      <c r="F36" s="69">
        <v>4000</v>
      </c>
      <c r="G36" s="45"/>
      <c r="H36" s="46"/>
    </row>
    <row r="37" spans="1:8">
      <c r="A37" s="5"/>
      <c r="B37" s="42"/>
      <c r="C37" s="66" t="s">
        <v>698</v>
      </c>
      <c r="D37" s="66" t="s">
        <v>699</v>
      </c>
      <c r="E37" s="67">
        <v>1445</v>
      </c>
      <c r="F37" s="69">
        <v>245.1</v>
      </c>
      <c r="G37" s="45"/>
      <c r="H37" s="46"/>
    </row>
    <row r="38" spans="1:8">
      <c r="A38" s="5"/>
      <c r="B38" s="42"/>
      <c r="C38" s="66" t="s">
        <v>698</v>
      </c>
      <c r="D38" s="66" t="s">
        <v>699</v>
      </c>
      <c r="E38" s="67">
        <v>1442</v>
      </c>
      <c r="F38" s="69">
        <v>9244.6200000000008</v>
      </c>
      <c r="G38" s="45"/>
      <c r="H38" s="46"/>
    </row>
    <row r="39" spans="1:8">
      <c r="A39" s="5"/>
      <c r="B39" s="42"/>
      <c r="C39" s="66" t="s">
        <v>698</v>
      </c>
      <c r="D39" s="66" t="s">
        <v>699</v>
      </c>
      <c r="E39" s="67">
        <v>1455</v>
      </c>
      <c r="F39" s="69">
        <v>756</v>
      </c>
      <c r="G39" s="45"/>
      <c r="H39" s="46"/>
    </row>
    <row r="40" spans="1:8">
      <c r="A40" s="5"/>
      <c r="B40" s="42"/>
      <c r="C40" s="66" t="s">
        <v>698</v>
      </c>
      <c r="D40" s="66" t="s">
        <v>699</v>
      </c>
      <c r="E40" s="67">
        <v>1474</v>
      </c>
      <c r="F40" s="69">
        <v>290</v>
      </c>
      <c r="G40" s="45"/>
      <c r="H40" s="46"/>
    </row>
    <row r="41" spans="1:8">
      <c r="A41" s="5"/>
      <c r="B41" s="42"/>
      <c r="C41" s="66" t="s">
        <v>698</v>
      </c>
      <c r="D41" s="66" t="s">
        <v>699</v>
      </c>
      <c r="E41" s="67">
        <v>1475</v>
      </c>
      <c r="F41" s="69">
        <v>324.8</v>
      </c>
      <c r="G41" s="45"/>
      <c r="H41" s="46"/>
    </row>
    <row r="42" spans="1:8">
      <c r="A42" s="5"/>
      <c r="B42" s="42"/>
      <c r="C42" s="66" t="s">
        <v>698</v>
      </c>
      <c r="D42" s="66" t="s">
        <v>699</v>
      </c>
      <c r="E42" s="67">
        <v>1480</v>
      </c>
      <c r="F42" s="69">
        <v>1500</v>
      </c>
      <c r="G42" s="45"/>
      <c r="H42" s="46"/>
    </row>
    <row r="43" spans="1:8">
      <c r="A43" s="5"/>
      <c r="B43" s="42"/>
      <c r="C43" s="66" t="s">
        <v>698</v>
      </c>
      <c r="D43" s="66" t="s">
        <v>699</v>
      </c>
      <c r="E43" s="67">
        <v>1485</v>
      </c>
      <c r="F43" s="69">
        <v>708.07</v>
      </c>
      <c r="G43" s="45"/>
      <c r="H43" s="46"/>
    </row>
    <row r="44" spans="1:8">
      <c r="A44" s="5"/>
      <c r="B44" s="42"/>
      <c r="C44" s="66" t="s">
        <v>698</v>
      </c>
      <c r="D44" s="66" t="s">
        <v>699</v>
      </c>
      <c r="E44" s="67">
        <v>1487</v>
      </c>
      <c r="F44" s="69">
        <v>407.5</v>
      </c>
      <c r="G44" s="45"/>
      <c r="H44" s="46"/>
    </row>
    <row r="45" spans="1:8">
      <c r="A45" s="5"/>
      <c r="B45" s="42"/>
      <c r="C45" s="66" t="s">
        <v>698</v>
      </c>
      <c r="D45" s="66" t="s">
        <v>699</v>
      </c>
      <c r="E45" s="67">
        <v>1488</v>
      </c>
      <c r="F45" s="69">
        <v>5000</v>
      </c>
      <c r="G45" s="45"/>
      <c r="H45" s="46"/>
    </row>
    <row r="46" spans="1:8">
      <c r="A46" s="5"/>
      <c r="B46" s="42"/>
      <c r="C46" s="66" t="s">
        <v>698</v>
      </c>
      <c r="D46" s="66" t="s">
        <v>699</v>
      </c>
      <c r="E46" s="67">
        <v>1489</v>
      </c>
      <c r="F46" s="69">
        <v>5000</v>
      </c>
      <c r="G46" s="45"/>
      <c r="H46" s="46"/>
    </row>
    <row r="47" spans="1:8">
      <c r="A47" s="5"/>
      <c r="B47" s="42"/>
      <c r="C47" s="66" t="s">
        <v>698</v>
      </c>
      <c r="D47" s="66" t="s">
        <v>699</v>
      </c>
      <c r="E47" s="67">
        <v>1501</v>
      </c>
      <c r="F47" s="69">
        <v>1912.54</v>
      </c>
      <c r="G47" s="45"/>
      <c r="H47" s="46"/>
    </row>
    <row r="48" spans="1:8">
      <c r="A48" s="5"/>
      <c r="B48" s="42"/>
      <c r="C48" s="66" t="s">
        <v>698</v>
      </c>
      <c r="D48" s="66" t="s">
        <v>699</v>
      </c>
      <c r="E48" s="67">
        <v>1502</v>
      </c>
      <c r="F48" s="69">
        <v>1479</v>
      </c>
      <c r="G48" s="45"/>
      <c r="H48" s="46"/>
    </row>
    <row r="49" spans="1:8">
      <c r="A49" s="5"/>
      <c r="B49" s="42"/>
      <c r="C49" s="66" t="s">
        <v>698</v>
      </c>
      <c r="D49" s="66" t="s">
        <v>699</v>
      </c>
      <c r="E49" s="67">
        <v>1503</v>
      </c>
      <c r="F49" s="69">
        <v>324.8</v>
      </c>
      <c r="G49" s="45"/>
      <c r="H49" s="46"/>
    </row>
    <row r="50" spans="1:8">
      <c r="A50" s="5"/>
      <c r="B50" s="42"/>
      <c r="C50" s="66" t="s">
        <v>698</v>
      </c>
      <c r="D50" s="66" t="s">
        <v>699</v>
      </c>
      <c r="E50" s="67">
        <v>1504</v>
      </c>
      <c r="F50" s="69">
        <v>5845</v>
      </c>
      <c r="G50" s="45"/>
      <c r="H50" s="46"/>
    </row>
    <row r="51" spans="1:8">
      <c r="A51" s="5"/>
      <c r="B51" s="42"/>
      <c r="C51" s="66" t="s">
        <v>698</v>
      </c>
      <c r="D51" s="66" t="s">
        <v>699</v>
      </c>
      <c r="E51" s="67">
        <v>1505</v>
      </c>
      <c r="F51" s="69">
        <v>1105.46</v>
      </c>
      <c r="G51" s="45"/>
      <c r="H51" s="46"/>
    </row>
    <row r="52" spans="1:8">
      <c r="A52" s="5"/>
      <c r="B52" s="42"/>
      <c r="C52" s="66" t="s">
        <v>698</v>
      </c>
      <c r="D52" s="66" t="s">
        <v>699</v>
      </c>
      <c r="E52" s="67">
        <v>1508</v>
      </c>
      <c r="F52" s="69">
        <v>5000</v>
      </c>
      <c r="G52" s="45"/>
      <c r="H52" s="46"/>
    </row>
    <row r="53" spans="1:8">
      <c r="A53" s="5"/>
      <c r="B53" s="42"/>
      <c r="C53" s="66" t="s">
        <v>698</v>
      </c>
      <c r="D53" s="66" t="s">
        <v>699</v>
      </c>
      <c r="E53" s="67">
        <v>1511</v>
      </c>
      <c r="F53" s="69">
        <v>12500</v>
      </c>
      <c r="G53" s="45"/>
      <c r="H53" s="46"/>
    </row>
    <row r="54" spans="1:8">
      <c r="A54" s="5"/>
      <c r="B54" s="42"/>
      <c r="C54" s="66" t="s">
        <v>698</v>
      </c>
      <c r="D54" s="66" t="s">
        <v>699</v>
      </c>
      <c r="E54" s="67">
        <v>1514</v>
      </c>
      <c r="F54" s="69">
        <v>928</v>
      </c>
      <c r="G54" s="45"/>
      <c r="H54" s="46"/>
    </row>
    <row r="55" spans="1:8">
      <c r="A55" s="5"/>
      <c r="B55" s="42"/>
      <c r="C55" s="66" t="s">
        <v>698</v>
      </c>
      <c r="D55" s="66" t="s">
        <v>699</v>
      </c>
      <c r="E55" s="67">
        <v>1515</v>
      </c>
      <c r="F55" s="69">
        <v>4387</v>
      </c>
      <c r="G55" s="70">
        <f>F21+F22+F23+F24+F25+F26+F27+F28+F29+F30+F31+F32+F33+F34+F35+F36+F37+F38+F39+F40+F41+F42+F43+F44+F45+F46+F47+F48+F49+F50+F51+F52+F53+F54+F55</f>
        <v>131310.27000000002</v>
      </c>
      <c r="H55" s="71">
        <f>G55</f>
        <v>131310.27000000002</v>
      </c>
    </row>
    <row r="56" spans="1:8">
      <c r="A56" s="5"/>
      <c r="B56" s="42"/>
      <c r="C56" s="66"/>
      <c r="D56" s="66"/>
      <c r="E56" s="72"/>
      <c r="F56" s="103"/>
      <c r="G56" s="74"/>
      <c r="H56" s="75"/>
    </row>
    <row r="57" spans="1:8" ht="15.75" thickBot="1">
      <c r="A57" s="5"/>
      <c r="B57" s="76" t="s">
        <v>700</v>
      </c>
      <c r="C57" s="49" t="s">
        <v>718</v>
      </c>
      <c r="D57" s="50"/>
      <c r="E57" s="51"/>
      <c r="F57" s="52"/>
      <c r="G57" s="52"/>
      <c r="H57" s="77">
        <f>H14-H55</f>
        <v>-18760.35000000002</v>
      </c>
    </row>
    <row r="58" spans="1:8" ht="15.75" thickTop="1">
      <c r="A58" s="5"/>
      <c r="B58" s="42"/>
      <c r="C58" s="45"/>
      <c r="D58" s="43" t="s">
        <v>702</v>
      </c>
      <c r="E58" s="44"/>
      <c r="F58" s="78"/>
      <c r="G58" s="45"/>
      <c r="H58" s="79">
        <v>18760.349999999999</v>
      </c>
    </row>
    <row r="59" spans="1:8" ht="15.75" thickBot="1">
      <c r="A59" s="5"/>
      <c r="B59" s="80"/>
      <c r="C59" s="81"/>
      <c r="D59" s="82" t="s">
        <v>703</v>
      </c>
      <c r="E59" s="83"/>
      <c r="F59" s="84"/>
      <c r="G59" s="81"/>
      <c r="H59" s="85">
        <f>SUM(H57:H58)</f>
        <v>0</v>
      </c>
    </row>
  </sheetData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1"/>
  <sheetViews>
    <sheetView topLeftCell="A10" workbookViewId="0">
      <selection activeCell="L16" sqref="L16"/>
    </sheetView>
  </sheetViews>
  <sheetFormatPr defaultColWidth="11.42578125" defaultRowHeight="15"/>
  <cols>
    <col min="1" max="1" width="33.85546875" bestFit="1" customWidth="1"/>
    <col min="2" max="2" width="12.28515625" hidden="1" customWidth="1"/>
    <col min="3" max="3" width="13.140625" hidden="1" customWidth="1"/>
    <col min="4" max="4" width="12.85546875" hidden="1" customWidth="1"/>
    <col min="5" max="5" width="13.7109375" hidden="1" customWidth="1"/>
    <col min="6" max="6" width="12.85546875" hidden="1" customWidth="1"/>
    <col min="7" max="7" width="13.140625" hidden="1" customWidth="1"/>
    <col min="8" max="8" width="12.28515625" style="1" bestFit="1" customWidth="1"/>
    <col min="9" max="9" width="12.28515625" style="24" customWidth="1"/>
    <col min="10" max="10" width="13.140625" style="1" bestFit="1" customWidth="1"/>
    <col min="11" max="13" width="11.42578125" style="1"/>
  </cols>
  <sheetData>
    <row r="1" spans="1:13" s="13" customFormat="1">
      <c r="A1" s="25" t="s">
        <v>677</v>
      </c>
      <c r="B1" s="35" t="s">
        <v>0</v>
      </c>
      <c r="C1" s="35"/>
      <c r="D1" s="35"/>
      <c r="E1" s="35"/>
      <c r="F1" s="35"/>
      <c r="G1" s="35"/>
      <c r="H1" s="34"/>
      <c r="I1" s="36"/>
      <c r="J1" s="34"/>
      <c r="K1" s="29"/>
      <c r="L1" s="30"/>
      <c r="M1" s="30"/>
    </row>
    <row r="2" spans="1:13" s="13" customFormat="1">
      <c r="A2" s="25" t="s">
        <v>682</v>
      </c>
      <c r="B2" s="35"/>
      <c r="C2" s="35"/>
      <c r="D2" s="35"/>
      <c r="E2" s="35"/>
      <c r="F2" s="35"/>
      <c r="G2" s="35"/>
      <c r="H2" s="34"/>
      <c r="I2" s="36"/>
      <c r="J2" s="34"/>
      <c r="K2" s="29"/>
      <c r="L2" s="30"/>
      <c r="M2" s="30"/>
    </row>
    <row r="3" spans="1:13" s="13" customFormat="1">
      <c r="A3" s="25" t="s">
        <v>683</v>
      </c>
      <c r="B3" s="25"/>
      <c r="C3" s="25"/>
      <c r="D3" s="25"/>
      <c r="E3" s="25"/>
      <c r="F3" s="25"/>
      <c r="G3" s="25"/>
      <c r="H3" s="29"/>
      <c r="I3" s="28"/>
      <c r="J3" s="29"/>
      <c r="K3" s="29"/>
      <c r="L3" s="30"/>
      <c r="M3" s="30"/>
    </row>
    <row r="4" spans="1:13" ht="15.75" thickBot="1">
      <c r="A4" s="5"/>
      <c r="B4" s="6" t="s">
        <v>42</v>
      </c>
      <c r="C4" s="6"/>
      <c r="D4" s="6"/>
      <c r="E4" s="6"/>
      <c r="F4" s="6"/>
      <c r="G4" s="6"/>
      <c r="H4" s="2"/>
      <c r="I4" s="19"/>
      <c r="J4" s="2"/>
      <c r="K4" s="3"/>
    </row>
    <row r="5" spans="1:13" ht="15.75" thickBot="1">
      <c r="A5" s="7" t="s">
        <v>1</v>
      </c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  <c r="G5" s="20" t="s">
        <v>7</v>
      </c>
      <c r="H5" s="23" t="s">
        <v>680</v>
      </c>
      <c r="I5" s="19"/>
      <c r="J5" s="23" t="s">
        <v>43</v>
      </c>
      <c r="K5" s="3"/>
    </row>
    <row r="6" spans="1:13" s="13" customFormat="1" ht="15.75" thickTop="1">
      <c r="A6" s="31" t="s">
        <v>44</v>
      </c>
      <c r="B6" s="25"/>
      <c r="C6" s="25"/>
      <c r="D6" s="25"/>
      <c r="E6" s="25"/>
      <c r="F6" s="25"/>
      <c r="G6" s="25"/>
      <c r="H6" s="29"/>
      <c r="I6" s="28"/>
      <c r="J6" s="29"/>
      <c r="K6" s="29"/>
      <c r="L6" s="30"/>
      <c r="M6" s="30"/>
    </row>
    <row r="7" spans="1:13" s="13" customFormat="1">
      <c r="A7" s="25"/>
      <c r="B7" s="25"/>
      <c r="C7" s="25"/>
      <c r="D7" s="25"/>
      <c r="E7" s="25"/>
      <c r="F7" s="25"/>
      <c r="G7" s="25"/>
      <c r="H7" s="29"/>
      <c r="I7" s="28"/>
      <c r="J7" s="29"/>
      <c r="K7" s="29"/>
      <c r="L7" s="30"/>
      <c r="M7" s="30"/>
    </row>
    <row r="8" spans="1:13" s="13" customFormat="1">
      <c r="A8" s="25" t="s">
        <v>45</v>
      </c>
      <c r="B8" s="25"/>
      <c r="C8" s="25"/>
      <c r="D8" s="25"/>
      <c r="E8" s="25"/>
      <c r="F8" s="25"/>
      <c r="G8" s="25"/>
      <c r="H8" s="29"/>
      <c r="I8" s="28"/>
      <c r="J8" s="29"/>
      <c r="K8" s="29"/>
      <c r="L8" s="30"/>
      <c r="M8" s="30"/>
    </row>
    <row r="9" spans="1:13">
      <c r="A9" s="5"/>
      <c r="B9" s="5"/>
      <c r="C9" s="5"/>
      <c r="D9" s="5"/>
      <c r="E9" s="5"/>
      <c r="F9" s="5"/>
      <c r="G9" s="5"/>
      <c r="H9" s="3"/>
      <c r="I9" s="22"/>
      <c r="J9" s="3"/>
      <c r="K9" s="3"/>
    </row>
    <row r="10" spans="1:13">
      <c r="A10" s="5" t="s">
        <v>46</v>
      </c>
      <c r="B10" s="9">
        <v>232477.82</v>
      </c>
      <c r="C10" s="9">
        <v>231785.09</v>
      </c>
      <c r="D10" s="9">
        <v>235118.07999999999</v>
      </c>
      <c r="E10" s="9">
        <v>241837.34</v>
      </c>
      <c r="F10" s="9">
        <v>243922.71</v>
      </c>
      <c r="G10" s="9">
        <v>244319.16</v>
      </c>
      <c r="H10" s="3">
        <v>244123.77</v>
      </c>
      <c r="I10" s="22"/>
      <c r="J10" s="3">
        <v>1673583.97</v>
      </c>
      <c r="K10" s="3"/>
    </row>
    <row r="11" spans="1:13">
      <c r="A11" s="5" t="s">
        <v>47</v>
      </c>
      <c r="B11" s="9">
        <v>0</v>
      </c>
      <c r="C11" s="9">
        <v>1342593.9</v>
      </c>
      <c r="D11" s="9">
        <v>0</v>
      </c>
      <c r="E11" s="9">
        <v>-671296.95</v>
      </c>
      <c r="F11" s="9">
        <v>0</v>
      </c>
      <c r="G11" s="9">
        <v>0</v>
      </c>
      <c r="H11" s="3">
        <v>0</v>
      </c>
      <c r="I11" s="22"/>
      <c r="J11" s="3">
        <v>671296.95</v>
      </c>
      <c r="K11" s="3"/>
    </row>
    <row r="12" spans="1:13">
      <c r="A12" s="5" t="s">
        <v>48</v>
      </c>
      <c r="B12" s="9">
        <v>1110.2</v>
      </c>
      <c r="C12" s="9">
        <v>0</v>
      </c>
      <c r="D12" s="9">
        <v>0</v>
      </c>
      <c r="E12" s="9">
        <v>-1080</v>
      </c>
      <c r="F12" s="9">
        <v>0</v>
      </c>
      <c r="G12" s="9">
        <v>0</v>
      </c>
      <c r="H12" s="3">
        <v>0</v>
      </c>
      <c r="I12" s="22"/>
      <c r="J12" s="3">
        <v>30.200000000000045</v>
      </c>
      <c r="K12" s="3"/>
    </row>
    <row r="13" spans="1:13">
      <c r="A13" s="5" t="s">
        <v>49</v>
      </c>
      <c r="B13" s="9">
        <v>0</v>
      </c>
      <c r="C13" s="9">
        <v>110050.68</v>
      </c>
      <c r="D13" s="9">
        <v>133893.57</v>
      </c>
      <c r="E13" s="9">
        <v>51463.62</v>
      </c>
      <c r="F13" s="9">
        <v>87243</v>
      </c>
      <c r="G13" s="9">
        <v>2637000</v>
      </c>
      <c r="H13" s="3">
        <v>15437</v>
      </c>
      <c r="I13" s="22"/>
      <c r="J13" s="3">
        <v>3035087.87</v>
      </c>
      <c r="K13" s="3"/>
    </row>
    <row r="14" spans="1:13" ht="15.75" thickBot="1">
      <c r="A14" s="5" t="s">
        <v>50</v>
      </c>
      <c r="B14" s="9">
        <v>13919.58</v>
      </c>
      <c r="C14" s="9">
        <v>8457.9</v>
      </c>
      <c r="D14" s="9">
        <v>11905.31</v>
      </c>
      <c r="E14" s="9">
        <v>-17641.509999999998</v>
      </c>
      <c r="F14" s="9">
        <v>0</v>
      </c>
      <c r="G14" s="9">
        <v>2996.77</v>
      </c>
      <c r="H14" s="3">
        <v>6374.34</v>
      </c>
      <c r="I14" s="22"/>
      <c r="J14" s="3">
        <v>26012.390000000003</v>
      </c>
      <c r="K14" s="3"/>
    </row>
    <row r="15" spans="1:13" s="13" customFormat="1">
      <c r="A15" s="25" t="s">
        <v>51</v>
      </c>
      <c r="B15" s="26">
        <v>247507.6</v>
      </c>
      <c r="C15" s="26">
        <v>1692887.5699999998</v>
      </c>
      <c r="D15" s="26">
        <v>380916.96</v>
      </c>
      <c r="E15" s="26">
        <v>-396717.5</v>
      </c>
      <c r="F15" s="26">
        <v>331165.70999999996</v>
      </c>
      <c r="G15" s="26">
        <v>2884315.93</v>
      </c>
      <c r="H15" s="27">
        <v>265935.11</v>
      </c>
      <c r="I15" s="28"/>
      <c r="J15" s="27">
        <v>5406011.3799999999</v>
      </c>
      <c r="K15" s="29"/>
      <c r="L15" s="30"/>
      <c r="M15" s="30"/>
    </row>
    <row r="16" spans="1:13" s="13" customFormat="1" ht="15.75" thickBot="1">
      <c r="A16" s="25"/>
      <c r="B16" s="25"/>
      <c r="C16" s="25"/>
      <c r="D16" s="25"/>
      <c r="E16" s="25"/>
      <c r="F16" s="25"/>
      <c r="G16" s="25"/>
      <c r="H16" s="29"/>
      <c r="I16" s="28"/>
      <c r="J16" s="29"/>
      <c r="K16" s="29"/>
      <c r="L16" s="30"/>
      <c r="M16" s="30"/>
    </row>
    <row r="17" spans="1:13" s="13" customFormat="1">
      <c r="A17" s="25" t="s">
        <v>52</v>
      </c>
      <c r="B17" s="26">
        <v>247507.6</v>
      </c>
      <c r="C17" s="26">
        <v>1692887.5699999998</v>
      </c>
      <c r="D17" s="26">
        <v>380916.96</v>
      </c>
      <c r="E17" s="26">
        <v>-396717.5</v>
      </c>
      <c r="F17" s="26">
        <v>331165.70999999996</v>
      </c>
      <c r="G17" s="26">
        <v>2884315.93</v>
      </c>
      <c r="H17" s="27">
        <v>265935.11</v>
      </c>
      <c r="I17" s="28"/>
      <c r="J17" s="27">
        <v>5406011.3799999999</v>
      </c>
      <c r="K17" s="29"/>
      <c r="L17" s="30"/>
      <c r="M17" s="30"/>
    </row>
    <row r="18" spans="1:13">
      <c r="A18" s="5"/>
      <c r="B18" s="5"/>
      <c r="C18" s="5"/>
      <c r="D18" s="5"/>
      <c r="E18" s="5"/>
      <c r="F18" s="5"/>
      <c r="G18" s="5"/>
      <c r="H18" s="3"/>
      <c r="I18" s="22"/>
      <c r="J18" s="3"/>
      <c r="K18" s="3"/>
    </row>
    <row r="19" spans="1:13" s="13" customFormat="1">
      <c r="A19" s="31" t="s">
        <v>53</v>
      </c>
      <c r="B19" s="25"/>
      <c r="C19" s="25"/>
      <c r="D19" s="25"/>
      <c r="E19" s="25"/>
      <c r="F19" s="25"/>
      <c r="G19" s="25"/>
      <c r="H19" s="29"/>
      <c r="I19" s="28"/>
      <c r="J19" s="29"/>
      <c r="K19" s="29"/>
      <c r="L19" s="30"/>
      <c r="M19" s="30"/>
    </row>
    <row r="20" spans="1:13" s="13" customFormat="1">
      <c r="A20" s="25"/>
      <c r="B20" s="25"/>
      <c r="C20" s="25"/>
      <c r="D20" s="25"/>
      <c r="E20" s="25"/>
      <c r="F20" s="25"/>
      <c r="G20" s="25"/>
      <c r="H20" s="29"/>
      <c r="I20" s="28"/>
      <c r="J20" s="29"/>
      <c r="K20" s="29"/>
      <c r="L20" s="30"/>
      <c r="M20" s="30"/>
    </row>
    <row r="21" spans="1:13" s="13" customFormat="1">
      <c r="A21" s="25" t="s">
        <v>54</v>
      </c>
      <c r="B21" s="25"/>
      <c r="C21" s="25"/>
      <c r="D21" s="25"/>
      <c r="E21" s="25"/>
      <c r="F21" s="25"/>
      <c r="G21" s="25"/>
      <c r="H21" s="29"/>
      <c r="I21" s="28"/>
      <c r="J21" s="29"/>
      <c r="K21" s="29"/>
      <c r="L21" s="30"/>
      <c r="M21" s="30"/>
    </row>
    <row r="22" spans="1:13">
      <c r="A22" s="5"/>
      <c r="B22" s="5"/>
      <c r="C22" s="5"/>
      <c r="D22" s="5"/>
      <c r="E22" s="5"/>
      <c r="F22" s="5"/>
      <c r="G22" s="5"/>
      <c r="H22" s="3"/>
      <c r="I22" s="22"/>
      <c r="J22" s="3"/>
      <c r="K22" s="3"/>
    </row>
    <row r="23" spans="1:13">
      <c r="A23" s="5" t="s">
        <v>55</v>
      </c>
      <c r="B23" s="9">
        <v>223468.18</v>
      </c>
      <c r="C23" s="9">
        <v>86812.12</v>
      </c>
      <c r="D23" s="9">
        <v>106627.02</v>
      </c>
      <c r="E23" s="9">
        <v>197474.41</v>
      </c>
      <c r="F23" s="9">
        <v>546406.77</v>
      </c>
      <c r="G23" s="9">
        <v>362505.62</v>
      </c>
      <c r="H23" s="3">
        <v>53149.09</v>
      </c>
      <c r="I23" s="22"/>
      <c r="J23" s="3">
        <v>1576443.2100000002</v>
      </c>
      <c r="K23" s="3"/>
    </row>
    <row r="24" spans="1:13">
      <c r="A24" s="5" t="s">
        <v>56</v>
      </c>
      <c r="B24" s="9">
        <v>22360.2</v>
      </c>
      <c r="C24" s="9">
        <v>10626.8</v>
      </c>
      <c r="D24" s="9">
        <v>14456.8</v>
      </c>
      <c r="E24" s="9">
        <v>82359.570000000007</v>
      </c>
      <c r="F24" s="9">
        <v>11133.6</v>
      </c>
      <c r="G24" s="9">
        <v>7734.3</v>
      </c>
      <c r="H24" s="3">
        <v>1883</v>
      </c>
      <c r="I24" s="22"/>
      <c r="J24" s="3">
        <v>150554.26999999999</v>
      </c>
      <c r="K24" s="3"/>
    </row>
    <row r="25" spans="1:13">
      <c r="A25" s="5" t="s">
        <v>57</v>
      </c>
      <c r="B25" s="9">
        <v>9138</v>
      </c>
      <c r="C25" s="9">
        <v>8476</v>
      </c>
      <c r="D25" s="9">
        <v>9711</v>
      </c>
      <c r="E25" s="9">
        <v>81175</v>
      </c>
      <c r="F25" s="9">
        <v>4800</v>
      </c>
      <c r="G25" s="9">
        <v>9888</v>
      </c>
      <c r="H25" s="3">
        <v>0</v>
      </c>
      <c r="I25" s="22"/>
      <c r="J25" s="3">
        <v>123188</v>
      </c>
      <c r="K25" s="3"/>
    </row>
    <row r="26" spans="1:13">
      <c r="A26" s="5" t="s">
        <v>58</v>
      </c>
      <c r="B26" s="9">
        <v>550</v>
      </c>
      <c r="C26" s="9">
        <v>550</v>
      </c>
      <c r="D26" s="9">
        <v>2500</v>
      </c>
      <c r="E26" s="9">
        <v>21200</v>
      </c>
      <c r="F26" s="9">
        <v>5100</v>
      </c>
      <c r="G26" s="9">
        <v>5060</v>
      </c>
      <c r="H26" s="3">
        <v>0</v>
      </c>
      <c r="I26" s="22"/>
      <c r="J26" s="3">
        <v>34960</v>
      </c>
      <c r="K26" s="3"/>
    </row>
    <row r="27" spans="1:13">
      <c r="A27" s="5" t="s">
        <v>59</v>
      </c>
      <c r="B27" s="9">
        <v>3500</v>
      </c>
      <c r="C27" s="9">
        <v>6400</v>
      </c>
      <c r="D27" s="9">
        <v>1403.68</v>
      </c>
      <c r="E27" s="9">
        <v>17700</v>
      </c>
      <c r="F27" s="9">
        <v>1400</v>
      </c>
      <c r="G27" s="9">
        <v>1400</v>
      </c>
      <c r="H27" s="3">
        <v>0</v>
      </c>
      <c r="I27" s="22"/>
      <c r="J27" s="3">
        <v>31803.68</v>
      </c>
      <c r="K27" s="3"/>
    </row>
    <row r="28" spans="1:13">
      <c r="A28" s="5" t="s">
        <v>60</v>
      </c>
      <c r="B28" s="9">
        <v>1600</v>
      </c>
      <c r="C28" s="9">
        <v>1600</v>
      </c>
      <c r="D28" s="9">
        <v>3200</v>
      </c>
      <c r="E28" s="9">
        <v>11800</v>
      </c>
      <c r="F28" s="9">
        <v>2400</v>
      </c>
      <c r="G28" s="9">
        <v>1600</v>
      </c>
      <c r="H28" s="3">
        <v>0</v>
      </c>
      <c r="I28" s="22"/>
      <c r="J28" s="3">
        <v>22200</v>
      </c>
      <c r="K28" s="3"/>
    </row>
    <row r="29" spans="1:13">
      <c r="A29" s="5" t="s">
        <v>55</v>
      </c>
      <c r="B29" s="9">
        <v>226634.7</v>
      </c>
      <c r="C29" s="9">
        <v>326949.62</v>
      </c>
      <c r="D29" s="9">
        <v>501958.21</v>
      </c>
      <c r="E29" s="9">
        <v>773634.32</v>
      </c>
      <c r="F29" s="9">
        <v>289130.02</v>
      </c>
      <c r="G29" s="9">
        <v>336889.83</v>
      </c>
      <c r="H29" s="3">
        <v>68190.559999999998</v>
      </c>
      <c r="I29" s="22"/>
      <c r="J29" s="3">
        <v>2523387.2600000002</v>
      </c>
      <c r="K29" s="3"/>
    </row>
    <row r="30" spans="1:13">
      <c r="A30" s="5" t="s">
        <v>56</v>
      </c>
      <c r="B30" s="9">
        <v>1997.2</v>
      </c>
      <c r="C30" s="9">
        <v>2292.3000000000002</v>
      </c>
      <c r="D30" s="9">
        <v>6859.07</v>
      </c>
      <c r="E30" s="9">
        <v>4988</v>
      </c>
      <c r="F30" s="9">
        <v>3958</v>
      </c>
      <c r="G30" s="9">
        <v>6618.47</v>
      </c>
      <c r="H30" s="3">
        <v>0</v>
      </c>
      <c r="I30" s="22"/>
      <c r="J30" s="3">
        <v>26713.040000000001</v>
      </c>
      <c r="K30" s="3"/>
    </row>
    <row r="31" spans="1:13">
      <c r="A31" s="5" t="s">
        <v>57</v>
      </c>
      <c r="B31" s="9">
        <v>1811</v>
      </c>
      <c r="C31" s="9">
        <v>615</v>
      </c>
      <c r="D31" s="9">
        <v>618</v>
      </c>
      <c r="E31" s="9">
        <v>0</v>
      </c>
      <c r="F31" s="9">
        <v>499.5</v>
      </c>
      <c r="G31" s="9">
        <v>0</v>
      </c>
      <c r="H31" s="3">
        <v>0</v>
      </c>
      <c r="I31" s="22"/>
      <c r="J31" s="3">
        <v>3543.5</v>
      </c>
      <c r="K31" s="3"/>
    </row>
    <row r="32" spans="1:13">
      <c r="A32" s="5" t="s">
        <v>58</v>
      </c>
      <c r="B32" s="9">
        <v>0</v>
      </c>
      <c r="C32" s="9">
        <v>750</v>
      </c>
      <c r="D32" s="9">
        <v>0</v>
      </c>
      <c r="E32" s="9">
        <v>400</v>
      </c>
      <c r="F32" s="9">
        <v>696</v>
      </c>
      <c r="G32" s="9">
        <v>0</v>
      </c>
      <c r="H32" s="3">
        <v>0</v>
      </c>
      <c r="I32" s="22"/>
      <c r="J32" s="3">
        <v>1846</v>
      </c>
      <c r="K32" s="3"/>
    </row>
    <row r="33" spans="1:13">
      <c r="A33" s="5" t="s">
        <v>59</v>
      </c>
      <c r="B33" s="9">
        <v>0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3">
        <v>0</v>
      </c>
      <c r="I33" s="22"/>
      <c r="J33" s="3">
        <v>0</v>
      </c>
      <c r="K33" s="3"/>
    </row>
    <row r="34" spans="1:13">
      <c r="A34" s="5" t="s">
        <v>61</v>
      </c>
      <c r="B34" s="9">
        <v>8385.02</v>
      </c>
      <c r="C34" s="9">
        <v>524.79999999999995</v>
      </c>
      <c r="D34" s="9">
        <v>7933.1</v>
      </c>
      <c r="E34" s="9">
        <v>-15778.92</v>
      </c>
      <c r="F34" s="9">
        <v>200</v>
      </c>
      <c r="G34" s="9">
        <v>0</v>
      </c>
      <c r="H34" s="3">
        <v>0</v>
      </c>
      <c r="I34" s="22"/>
      <c r="J34" s="3">
        <v>1263.9999999999982</v>
      </c>
      <c r="K34" s="3"/>
    </row>
    <row r="35" spans="1:13">
      <c r="A35" s="5" t="s">
        <v>62</v>
      </c>
      <c r="B35" s="9">
        <v>517.54</v>
      </c>
      <c r="C35" s="9">
        <v>798.21</v>
      </c>
      <c r="D35" s="9">
        <v>1022.86</v>
      </c>
      <c r="E35" s="9">
        <v>1609.94</v>
      </c>
      <c r="F35" s="9">
        <v>1317.28</v>
      </c>
      <c r="G35" s="9">
        <v>86.84</v>
      </c>
      <c r="H35" s="3">
        <v>202.76</v>
      </c>
      <c r="I35" s="22"/>
      <c r="J35" s="3">
        <v>5555.43</v>
      </c>
      <c r="K35" s="3"/>
    </row>
    <row r="36" spans="1:13" ht="15.75" thickBot="1">
      <c r="A36" s="5" t="s">
        <v>63</v>
      </c>
      <c r="B36" s="9">
        <v>2756.56</v>
      </c>
      <c r="C36" s="9">
        <v>7946.96</v>
      </c>
      <c r="D36" s="9">
        <v>80.400000000000006</v>
      </c>
      <c r="E36" s="9">
        <v>0.91</v>
      </c>
      <c r="F36" s="9">
        <v>-80</v>
      </c>
      <c r="G36" s="9">
        <v>20</v>
      </c>
      <c r="H36" s="3">
        <v>0</v>
      </c>
      <c r="I36" s="22"/>
      <c r="J36" s="3">
        <v>10724.83</v>
      </c>
      <c r="K36" s="3"/>
    </row>
    <row r="37" spans="1:13" s="13" customFormat="1">
      <c r="A37" s="25" t="s">
        <v>64</v>
      </c>
      <c r="B37" s="26">
        <v>502718.4</v>
      </c>
      <c r="C37" s="26">
        <v>454341.81</v>
      </c>
      <c r="D37" s="26">
        <v>656370.1399999999</v>
      </c>
      <c r="E37" s="26">
        <v>1176563.2299999997</v>
      </c>
      <c r="F37" s="26">
        <v>866961.17</v>
      </c>
      <c r="G37" s="26">
        <v>731803.05999999994</v>
      </c>
      <c r="H37" s="27">
        <v>123425.40999999999</v>
      </c>
      <c r="I37" s="28"/>
      <c r="J37" s="27">
        <v>4512183.22</v>
      </c>
      <c r="K37" s="29"/>
      <c r="L37" s="30"/>
      <c r="M37" s="30"/>
    </row>
    <row r="38" spans="1:13" s="13" customFormat="1" ht="15.75" thickBot="1">
      <c r="A38" s="25"/>
      <c r="B38" s="25"/>
      <c r="C38" s="25"/>
      <c r="D38" s="25"/>
      <c r="E38" s="25"/>
      <c r="F38" s="25"/>
      <c r="G38" s="25"/>
      <c r="H38" s="29"/>
      <c r="I38" s="28"/>
      <c r="J38" s="29"/>
      <c r="K38" s="29"/>
      <c r="L38" s="30"/>
      <c r="M38" s="30"/>
    </row>
    <row r="39" spans="1:13" s="13" customFormat="1">
      <c r="A39" s="25" t="s">
        <v>65</v>
      </c>
      <c r="B39" s="26">
        <v>502718.4</v>
      </c>
      <c r="C39" s="26">
        <v>454341.81</v>
      </c>
      <c r="D39" s="26">
        <v>656370.1399999999</v>
      </c>
      <c r="E39" s="26">
        <v>1176563.2299999997</v>
      </c>
      <c r="F39" s="26">
        <v>866961.17</v>
      </c>
      <c r="G39" s="26">
        <v>731803.05999999994</v>
      </c>
      <c r="H39" s="27">
        <v>123425.40999999999</v>
      </c>
      <c r="I39" s="28"/>
      <c r="J39" s="27">
        <v>4512183.22</v>
      </c>
      <c r="K39" s="29"/>
      <c r="L39" s="30"/>
      <c r="M39" s="30"/>
    </row>
    <row r="40" spans="1:13" s="13" customFormat="1" ht="15.75" thickBot="1">
      <c r="A40" s="25"/>
      <c r="B40" s="25"/>
      <c r="C40" s="25"/>
      <c r="D40" s="25"/>
      <c r="E40" s="25"/>
      <c r="F40" s="25"/>
      <c r="G40" s="25"/>
      <c r="H40" s="29"/>
      <c r="I40" s="28"/>
      <c r="J40" s="29"/>
      <c r="K40" s="29"/>
      <c r="L40" s="30"/>
      <c r="M40" s="30"/>
    </row>
    <row r="41" spans="1:13" s="13" customFormat="1">
      <c r="A41" s="25" t="s">
        <v>66</v>
      </c>
      <c r="B41" s="26">
        <v>-255210.80000000002</v>
      </c>
      <c r="C41" s="26">
        <v>1238545.7599999998</v>
      </c>
      <c r="D41" s="26">
        <v>-275453.17999999988</v>
      </c>
      <c r="E41" s="26">
        <v>-1573280.7299999997</v>
      </c>
      <c r="F41" s="26">
        <v>-535795.46000000008</v>
      </c>
      <c r="G41" s="26">
        <v>2152512.87</v>
      </c>
      <c r="H41" s="27">
        <v>142509.70000000001</v>
      </c>
      <c r="I41" s="28"/>
      <c r="J41" s="27">
        <v>893828.16000000015</v>
      </c>
      <c r="K41" s="29"/>
      <c r="L41" s="30"/>
      <c r="M41" s="30"/>
    </row>
  </sheetData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43"/>
  <sheetViews>
    <sheetView tabSelected="1" topLeftCell="A311" workbookViewId="0">
      <selection activeCell="G347" sqref="G347"/>
    </sheetView>
  </sheetViews>
  <sheetFormatPr defaultColWidth="11.42578125" defaultRowHeight="15"/>
  <cols>
    <col min="1" max="2" width="11.42578125" style="10"/>
    <col min="3" max="3" width="38" style="10" bestFit="1" customWidth="1"/>
    <col min="4" max="4" width="13.140625" style="12" bestFit="1" customWidth="1"/>
    <col min="5" max="5" width="12.85546875" style="12" bestFit="1" customWidth="1"/>
    <col min="6" max="8" width="13.140625" style="12" bestFit="1" customWidth="1"/>
    <col min="9" max="9" width="12.85546875" style="12" bestFit="1" customWidth="1"/>
    <col min="10" max="11" width="11.42578125" style="12"/>
    <col min="12" max="13" width="11.42578125" style="10"/>
  </cols>
  <sheetData>
    <row r="1" spans="1:13" s="13" customFormat="1">
      <c r="A1" s="17"/>
      <c r="B1" s="17" t="s">
        <v>677</v>
      </c>
      <c r="C1" s="17"/>
      <c r="D1" s="17"/>
      <c r="E1" s="17"/>
      <c r="F1" s="17"/>
      <c r="G1" s="17"/>
      <c r="H1" s="17"/>
      <c r="I1" s="17"/>
    </row>
    <row r="2" spans="1:13" s="13" customFormat="1">
      <c r="A2" s="17"/>
      <c r="B2" s="17" t="s">
        <v>682</v>
      </c>
      <c r="C2" s="17"/>
      <c r="D2" s="17"/>
      <c r="E2" s="17"/>
      <c r="F2" s="17"/>
      <c r="G2" s="17"/>
      <c r="H2" s="17"/>
      <c r="I2" s="17"/>
    </row>
    <row r="3" spans="1:13" ht="15.75" thickBot="1">
      <c r="A3" s="12"/>
      <c r="B3" s="32" t="s">
        <v>681</v>
      </c>
      <c r="C3" s="12"/>
      <c r="J3"/>
      <c r="K3"/>
      <c r="L3"/>
      <c r="M3"/>
    </row>
    <row r="4" spans="1:13" s="15" customFormat="1">
      <c r="A4" s="14" t="s">
        <v>67</v>
      </c>
      <c r="B4" s="14"/>
      <c r="C4" s="14" t="s">
        <v>68</v>
      </c>
      <c r="D4" s="14" t="s">
        <v>69</v>
      </c>
      <c r="E4" s="14" t="s">
        <v>70</v>
      </c>
      <c r="F4" s="14"/>
      <c r="G4" s="14"/>
      <c r="H4" s="14" t="s">
        <v>69</v>
      </c>
      <c r="I4" s="14" t="s">
        <v>71</v>
      </c>
    </row>
    <row r="5" spans="1:13" s="15" customFormat="1" ht="15.75" thickBot="1">
      <c r="A5" s="16"/>
      <c r="B5" s="16"/>
      <c r="C5" s="16"/>
      <c r="D5" s="16" t="s">
        <v>72</v>
      </c>
      <c r="E5" s="16" t="s">
        <v>73</v>
      </c>
      <c r="F5" s="16" t="s">
        <v>74</v>
      </c>
      <c r="G5" s="16" t="s">
        <v>75</v>
      </c>
      <c r="H5" s="16" t="s">
        <v>72</v>
      </c>
      <c r="I5" s="16" t="s">
        <v>73</v>
      </c>
    </row>
    <row r="6" spans="1:13">
      <c r="A6" s="12" t="s">
        <v>76</v>
      </c>
      <c r="B6" s="12"/>
      <c r="C6" s="12" t="s">
        <v>77</v>
      </c>
      <c r="D6" s="12">
        <v>10814218.08</v>
      </c>
      <c r="E6" s="12" t="s">
        <v>1</v>
      </c>
      <c r="F6" s="12">
        <v>16803627.239999998</v>
      </c>
      <c r="G6" s="12">
        <v>16661117.539999999</v>
      </c>
      <c r="H6" s="12">
        <v>10956727.779999999</v>
      </c>
      <c r="I6" s="12" t="s">
        <v>1</v>
      </c>
      <c r="J6"/>
      <c r="K6"/>
      <c r="L6"/>
      <c r="M6"/>
    </row>
    <row r="7" spans="1:13">
      <c r="A7" s="12" t="s">
        <v>78</v>
      </c>
      <c r="B7" s="12"/>
      <c r="C7" s="12" t="s">
        <v>79</v>
      </c>
      <c r="D7" s="12">
        <v>2181941.4900000002</v>
      </c>
      <c r="E7" s="12" t="s">
        <v>1</v>
      </c>
      <c r="F7" s="12">
        <v>16803627.239999998</v>
      </c>
      <c r="G7" s="12">
        <v>16661117.539999999</v>
      </c>
      <c r="H7" s="12">
        <v>2324451.19</v>
      </c>
      <c r="I7" s="12" t="s">
        <v>1</v>
      </c>
      <c r="J7"/>
      <c r="K7"/>
      <c r="L7"/>
      <c r="M7"/>
    </row>
    <row r="8" spans="1:13">
      <c r="A8" s="12" t="s">
        <v>80</v>
      </c>
      <c r="B8" s="12"/>
      <c r="C8" s="12" t="s">
        <v>12</v>
      </c>
      <c r="D8" s="12">
        <v>5000</v>
      </c>
      <c r="E8" s="12" t="s">
        <v>1</v>
      </c>
      <c r="F8" s="12">
        <v>0</v>
      </c>
      <c r="G8" s="12">
        <v>0</v>
      </c>
      <c r="H8" s="12">
        <v>5000</v>
      </c>
      <c r="I8" s="12" t="s">
        <v>1</v>
      </c>
      <c r="J8"/>
      <c r="K8"/>
      <c r="L8"/>
      <c r="M8"/>
    </row>
    <row r="9" spans="1:13">
      <c r="A9" s="12" t="s">
        <v>81</v>
      </c>
      <c r="B9" s="12"/>
      <c r="C9" s="12" t="s">
        <v>82</v>
      </c>
      <c r="D9" s="12">
        <v>5000</v>
      </c>
      <c r="E9" s="12" t="s">
        <v>1</v>
      </c>
      <c r="F9" s="12">
        <v>0</v>
      </c>
      <c r="G9" s="12">
        <v>0</v>
      </c>
      <c r="H9" s="12">
        <v>5000</v>
      </c>
      <c r="I9" s="12" t="s">
        <v>1</v>
      </c>
      <c r="J9"/>
      <c r="K9"/>
      <c r="L9"/>
      <c r="M9"/>
    </row>
    <row r="10" spans="1:13">
      <c r="A10" s="12" t="s">
        <v>83</v>
      </c>
      <c r="B10" s="12"/>
      <c r="C10" s="12" t="s">
        <v>13</v>
      </c>
      <c r="D10" s="12">
        <v>18652.060000000001</v>
      </c>
      <c r="E10" s="12" t="s">
        <v>1</v>
      </c>
      <c r="F10" s="12">
        <v>8483504.0500000007</v>
      </c>
      <c r="G10" s="12">
        <v>8445027.8499999996</v>
      </c>
      <c r="H10" s="12">
        <v>57128.26</v>
      </c>
      <c r="I10" s="12" t="s">
        <v>1</v>
      </c>
      <c r="J10"/>
      <c r="K10"/>
      <c r="L10"/>
      <c r="M10"/>
    </row>
    <row r="11" spans="1:13">
      <c r="A11" s="12" t="s">
        <v>84</v>
      </c>
      <c r="B11" s="12"/>
      <c r="C11" s="12" t="s">
        <v>85</v>
      </c>
      <c r="D11" s="12">
        <v>18652.060000000001</v>
      </c>
      <c r="E11" s="12" t="s">
        <v>1</v>
      </c>
      <c r="F11" s="12">
        <v>8483504.0500000007</v>
      </c>
      <c r="G11" s="12">
        <v>8445027.8499999996</v>
      </c>
      <c r="H11" s="12">
        <v>57128.26</v>
      </c>
      <c r="I11" s="12" t="s">
        <v>1</v>
      </c>
      <c r="J11"/>
      <c r="K11"/>
      <c r="L11"/>
      <c r="M11"/>
    </row>
    <row r="12" spans="1:13" hidden="1">
      <c r="A12" s="12" t="s">
        <v>86</v>
      </c>
      <c r="B12" s="12"/>
      <c r="C12" s="12" t="s">
        <v>87</v>
      </c>
      <c r="D12" s="12">
        <v>0</v>
      </c>
      <c r="E12" s="12" t="s">
        <v>1</v>
      </c>
      <c r="F12" s="12">
        <v>0</v>
      </c>
      <c r="G12" s="12">
        <v>0</v>
      </c>
      <c r="H12" s="12">
        <v>0</v>
      </c>
      <c r="I12" s="12" t="s">
        <v>1</v>
      </c>
      <c r="J12"/>
      <c r="K12"/>
      <c r="L12"/>
      <c r="M12"/>
    </row>
    <row r="13" spans="1:13" hidden="1">
      <c r="A13" s="12" t="s">
        <v>88</v>
      </c>
      <c r="B13" s="12"/>
      <c r="C13" s="12" t="s">
        <v>89</v>
      </c>
      <c r="D13" s="12">
        <v>0</v>
      </c>
      <c r="E13" s="12" t="s">
        <v>1</v>
      </c>
      <c r="F13" s="12">
        <v>0</v>
      </c>
      <c r="G13" s="12">
        <v>0</v>
      </c>
      <c r="H13" s="12">
        <v>0</v>
      </c>
      <c r="I13" s="12" t="s">
        <v>1</v>
      </c>
      <c r="J13"/>
      <c r="K13"/>
      <c r="L13"/>
      <c r="M13"/>
    </row>
    <row r="14" spans="1:13">
      <c r="A14" s="12" t="s">
        <v>90</v>
      </c>
      <c r="B14" s="12"/>
      <c r="C14" s="12" t="s">
        <v>14</v>
      </c>
      <c r="D14" s="12">
        <v>1917312.59</v>
      </c>
      <c r="E14" s="12" t="s">
        <v>1</v>
      </c>
      <c r="F14" s="12">
        <v>8297680.1399999997</v>
      </c>
      <c r="G14" s="12">
        <v>8195589.6900000004</v>
      </c>
      <c r="H14" s="12">
        <v>2019403.04</v>
      </c>
      <c r="I14" s="12" t="s">
        <v>1</v>
      </c>
      <c r="J14"/>
      <c r="K14"/>
      <c r="L14"/>
      <c r="M14"/>
    </row>
    <row r="15" spans="1:13">
      <c r="A15" s="12" t="s">
        <v>91</v>
      </c>
      <c r="B15" s="12"/>
      <c r="C15" s="12" t="s">
        <v>92</v>
      </c>
      <c r="D15" s="12">
        <v>1917312.59</v>
      </c>
      <c r="E15" s="12" t="s">
        <v>1</v>
      </c>
      <c r="F15" s="12">
        <v>8297680.1399999997</v>
      </c>
      <c r="G15" s="12">
        <v>8195589.6900000004</v>
      </c>
      <c r="H15" s="12">
        <v>2019403.04</v>
      </c>
      <c r="I15" s="12" t="s">
        <v>1</v>
      </c>
      <c r="J15"/>
      <c r="K15"/>
      <c r="L15"/>
      <c r="M15"/>
    </row>
    <row r="16" spans="1:13" hidden="1">
      <c r="A16" s="12" t="s">
        <v>93</v>
      </c>
      <c r="B16" s="12"/>
      <c r="C16" s="12" t="s">
        <v>94</v>
      </c>
      <c r="D16" s="12">
        <v>0</v>
      </c>
      <c r="E16" s="12" t="s">
        <v>1</v>
      </c>
      <c r="F16" s="12">
        <v>0</v>
      </c>
      <c r="G16" s="12">
        <v>0</v>
      </c>
      <c r="H16" s="12">
        <v>0</v>
      </c>
      <c r="I16" s="12" t="s">
        <v>1</v>
      </c>
      <c r="J16"/>
      <c r="K16"/>
      <c r="L16"/>
      <c r="M16"/>
    </row>
    <row r="17" spans="1:13">
      <c r="A17" s="12" t="s">
        <v>95</v>
      </c>
      <c r="B17" s="12"/>
      <c r="C17" s="12" t="s">
        <v>15</v>
      </c>
      <c r="D17" s="12">
        <v>230837.91</v>
      </c>
      <c r="E17" s="12" t="s">
        <v>1</v>
      </c>
      <c r="F17" s="12">
        <v>21500</v>
      </c>
      <c r="G17" s="12">
        <v>20500</v>
      </c>
      <c r="H17" s="12">
        <v>231837.91</v>
      </c>
      <c r="I17" s="12" t="s">
        <v>1</v>
      </c>
      <c r="J17"/>
      <c r="K17"/>
      <c r="L17"/>
      <c r="M17"/>
    </row>
    <row r="18" spans="1:13">
      <c r="A18" s="12" t="s">
        <v>96</v>
      </c>
      <c r="B18" s="12"/>
      <c r="C18" s="12" t="s">
        <v>97</v>
      </c>
      <c r="D18" s="12">
        <v>1999.96</v>
      </c>
      <c r="E18" s="12" t="s">
        <v>1</v>
      </c>
      <c r="F18" s="12">
        <v>0</v>
      </c>
      <c r="G18" s="12">
        <v>0</v>
      </c>
      <c r="H18" s="12">
        <v>1999.96</v>
      </c>
      <c r="I18" s="12" t="s">
        <v>1</v>
      </c>
      <c r="J18"/>
      <c r="K18"/>
      <c r="L18"/>
      <c r="M18"/>
    </row>
    <row r="19" spans="1:13">
      <c r="A19" s="12" t="s">
        <v>98</v>
      </c>
      <c r="B19" s="12"/>
      <c r="C19" s="12" t="s">
        <v>99</v>
      </c>
      <c r="D19" s="12">
        <v>8999.86</v>
      </c>
      <c r="E19" s="12" t="s">
        <v>1</v>
      </c>
      <c r="F19" s="12">
        <v>0</v>
      </c>
      <c r="G19" s="12">
        <v>0</v>
      </c>
      <c r="H19" s="12">
        <v>8999.86</v>
      </c>
      <c r="I19" s="12" t="s">
        <v>1</v>
      </c>
      <c r="J19"/>
      <c r="K19"/>
      <c r="L19"/>
      <c r="M19"/>
    </row>
    <row r="20" spans="1:13">
      <c r="A20" s="12" t="s">
        <v>100</v>
      </c>
      <c r="B20" s="12"/>
      <c r="C20" s="12" t="s">
        <v>101</v>
      </c>
      <c r="D20" s="12">
        <v>5000</v>
      </c>
      <c r="E20" s="12" t="s">
        <v>1</v>
      </c>
      <c r="F20" s="12">
        <v>0</v>
      </c>
      <c r="G20" s="12">
        <v>0</v>
      </c>
      <c r="H20" s="12">
        <v>5000</v>
      </c>
      <c r="I20" s="12" t="s">
        <v>1</v>
      </c>
      <c r="J20"/>
      <c r="K20"/>
      <c r="L20"/>
      <c r="M20"/>
    </row>
    <row r="21" spans="1:13">
      <c r="A21" s="12" t="s">
        <v>102</v>
      </c>
      <c r="B21" s="12"/>
      <c r="C21" s="12" t="s">
        <v>103</v>
      </c>
      <c r="D21" s="12">
        <v>9979.0499999999993</v>
      </c>
      <c r="E21" s="12" t="s">
        <v>1</v>
      </c>
      <c r="F21" s="12">
        <v>0</v>
      </c>
      <c r="G21" s="12">
        <v>0</v>
      </c>
      <c r="H21" s="12">
        <v>9979.0499999999993</v>
      </c>
      <c r="I21" s="12" t="s">
        <v>1</v>
      </c>
      <c r="J21"/>
      <c r="K21"/>
      <c r="L21"/>
      <c r="M21"/>
    </row>
    <row r="22" spans="1:13">
      <c r="A22" s="12" t="s">
        <v>104</v>
      </c>
      <c r="B22" s="12"/>
      <c r="C22" s="12" t="s">
        <v>105</v>
      </c>
      <c r="D22" s="12">
        <v>17188.3</v>
      </c>
      <c r="E22" s="12" t="s">
        <v>1</v>
      </c>
      <c r="F22" s="12">
        <v>0</v>
      </c>
      <c r="G22" s="12">
        <v>0</v>
      </c>
      <c r="H22" s="12">
        <v>17188.3</v>
      </c>
      <c r="I22" s="12" t="s">
        <v>1</v>
      </c>
      <c r="J22"/>
      <c r="K22"/>
      <c r="L22"/>
      <c r="M22"/>
    </row>
    <row r="23" spans="1:13">
      <c r="A23" s="12" t="s">
        <v>106</v>
      </c>
      <c r="B23" s="12"/>
      <c r="C23" s="12" t="s">
        <v>107</v>
      </c>
      <c r="D23" s="12">
        <v>3999.84</v>
      </c>
      <c r="E23" s="12" t="s">
        <v>1</v>
      </c>
      <c r="F23" s="12">
        <v>0</v>
      </c>
      <c r="G23" s="12">
        <v>0</v>
      </c>
      <c r="H23" s="12">
        <v>3999.84</v>
      </c>
      <c r="I23" s="12" t="s">
        <v>1</v>
      </c>
      <c r="J23"/>
      <c r="K23"/>
      <c r="L23"/>
      <c r="M23"/>
    </row>
    <row r="24" spans="1:13">
      <c r="A24" s="12" t="s">
        <v>108</v>
      </c>
      <c r="B24" s="12"/>
      <c r="C24" s="12" t="s">
        <v>109</v>
      </c>
      <c r="D24" s="12">
        <v>20051.96</v>
      </c>
      <c r="E24" s="12" t="s">
        <v>1</v>
      </c>
      <c r="F24" s="12">
        <v>0</v>
      </c>
      <c r="G24" s="12">
        <v>2000</v>
      </c>
      <c r="H24" s="12">
        <v>18051.96</v>
      </c>
      <c r="I24" s="12" t="s">
        <v>1</v>
      </c>
      <c r="J24"/>
      <c r="K24"/>
      <c r="L24"/>
      <c r="M24"/>
    </row>
    <row r="25" spans="1:13">
      <c r="A25" s="12" t="s">
        <v>110</v>
      </c>
      <c r="B25" s="12"/>
      <c r="C25" s="12" t="s">
        <v>111</v>
      </c>
      <c r="D25" s="12">
        <v>5283.32</v>
      </c>
      <c r="E25" s="12" t="s">
        <v>1</v>
      </c>
      <c r="F25" s="12">
        <v>0</v>
      </c>
      <c r="G25" s="12">
        <v>0</v>
      </c>
      <c r="H25" s="12">
        <v>5283.32</v>
      </c>
      <c r="I25" s="12" t="s">
        <v>1</v>
      </c>
      <c r="J25"/>
      <c r="K25"/>
      <c r="L25"/>
      <c r="M25"/>
    </row>
    <row r="26" spans="1:13" hidden="1">
      <c r="A26" s="12" t="s">
        <v>112</v>
      </c>
      <c r="B26" s="12"/>
      <c r="C26" s="12" t="s">
        <v>113</v>
      </c>
      <c r="D26" s="12">
        <v>0</v>
      </c>
      <c r="E26" s="12" t="s">
        <v>1</v>
      </c>
      <c r="F26" s="12">
        <v>0</v>
      </c>
      <c r="G26" s="12">
        <v>0</v>
      </c>
      <c r="H26" s="12">
        <v>0</v>
      </c>
      <c r="I26" s="12" t="s">
        <v>1</v>
      </c>
      <c r="J26"/>
      <c r="K26"/>
      <c r="L26"/>
      <c r="M26"/>
    </row>
    <row r="27" spans="1:13">
      <c r="A27" s="12" t="s">
        <v>114</v>
      </c>
      <c r="B27" s="12"/>
      <c r="C27" s="12" t="s">
        <v>115</v>
      </c>
      <c r="D27" s="12">
        <v>3082.79</v>
      </c>
      <c r="E27" s="12" t="s">
        <v>1</v>
      </c>
      <c r="F27" s="12">
        <v>0</v>
      </c>
      <c r="G27" s="12">
        <v>0</v>
      </c>
      <c r="H27" s="12">
        <v>3082.79</v>
      </c>
      <c r="I27" s="12" t="s">
        <v>1</v>
      </c>
      <c r="J27"/>
      <c r="K27"/>
      <c r="L27"/>
      <c r="M27"/>
    </row>
    <row r="28" spans="1:13">
      <c r="A28" s="12" t="s">
        <v>116</v>
      </c>
      <c r="B28" s="12"/>
      <c r="C28" s="12" t="s">
        <v>117</v>
      </c>
      <c r="D28" s="12">
        <v>80099.740000000005</v>
      </c>
      <c r="E28" s="12" t="s">
        <v>1</v>
      </c>
      <c r="F28" s="12">
        <v>0</v>
      </c>
      <c r="G28" s="12">
        <v>0</v>
      </c>
      <c r="H28" s="12">
        <v>80099.740000000005</v>
      </c>
      <c r="I28" s="12" t="s">
        <v>1</v>
      </c>
      <c r="J28"/>
      <c r="K28"/>
      <c r="L28"/>
      <c r="M28"/>
    </row>
    <row r="29" spans="1:13">
      <c r="A29" s="12" t="s">
        <v>118</v>
      </c>
      <c r="B29" s="12"/>
      <c r="C29" s="12" t="s">
        <v>119</v>
      </c>
      <c r="D29" s="12">
        <v>5000</v>
      </c>
      <c r="E29" s="12" t="s">
        <v>1</v>
      </c>
      <c r="F29" s="12">
        <v>0</v>
      </c>
      <c r="G29" s="12">
        <v>0</v>
      </c>
      <c r="H29" s="12">
        <v>5000</v>
      </c>
      <c r="I29" s="12" t="s">
        <v>1</v>
      </c>
      <c r="J29"/>
      <c r="K29"/>
      <c r="L29"/>
      <c r="M29"/>
    </row>
    <row r="30" spans="1:13" hidden="1">
      <c r="A30" s="12" t="s">
        <v>120</v>
      </c>
      <c r="B30" s="12"/>
      <c r="C30" s="12" t="s">
        <v>121</v>
      </c>
      <c r="D30" s="12">
        <v>0</v>
      </c>
      <c r="E30" s="12" t="s">
        <v>1</v>
      </c>
      <c r="F30" s="12">
        <v>0</v>
      </c>
      <c r="G30" s="12">
        <v>0</v>
      </c>
      <c r="H30" s="12">
        <v>0</v>
      </c>
      <c r="I30" s="12" t="s">
        <v>1</v>
      </c>
      <c r="J30"/>
      <c r="K30"/>
      <c r="L30"/>
      <c r="M30"/>
    </row>
    <row r="31" spans="1:13">
      <c r="A31" s="12" t="s">
        <v>122</v>
      </c>
      <c r="B31" s="12"/>
      <c r="C31" s="12" t="s">
        <v>123</v>
      </c>
      <c r="D31" s="12">
        <v>3060.56</v>
      </c>
      <c r="E31" s="12" t="s">
        <v>1</v>
      </c>
      <c r="F31" s="12">
        <v>0</v>
      </c>
      <c r="G31" s="12">
        <v>0</v>
      </c>
      <c r="H31" s="12">
        <v>3060.56</v>
      </c>
      <c r="I31" s="12" t="s">
        <v>1</v>
      </c>
      <c r="J31"/>
      <c r="K31"/>
      <c r="L31"/>
      <c r="M31"/>
    </row>
    <row r="32" spans="1:13">
      <c r="A32" s="12" t="s">
        <v>124</v>
      </c>
      <c r="B32" s="12"/>
      <c r="C32" s="12" t="s">
        <v>125</v>
      </c>
      <c r="D32" s="12">
        <v>-0.65</v>
      </c>
      <c r="E32" s="12" t="s">
        <v>1</v>
      </c>
      <c r="F32" s="12">
        <v>0</v>
      </c>
      <c r="G32" s="12">
        <v>0</v>
      </c>
      <c r="H32" s="12">
        <v>-0.65</v>
      </c>
      <c r="I32" s="12" t="s">
        <v>1</v>
      </c>
      <c r="J32"/>
      <c r="K32"/>
      <c r="L32"/>
      <c r="M32"/>
    </row>
    <row r="33" spans="1:13">
      <c r="A33" s="12" t="s">
        <v>126</v>
      </c>
      <c r="B33" s="12"/>
      <c r="C33" s="12" t="s">
        <v>127</v>
      </c>
      <c r="D33" s="12">
        <v>5000</v>
      </c>
      <c r="E33" s="12" t="s">
        <v>1</v>
      </c>
      <c r="F33" s="12">
        <v>0</v>
      </c>
      <c r="G33" s="12">
        <v>0</v>
      </c>
      <c r="H33" s="12">
        <v>5000</v>
      </c>
      <c r="I33" s="12" t="s">
        <v>1</v>
      </c>
      <c r="J33"/>
      <c r="K33"/>
      <c r="L33"/>
      <c r="M33"/>
    </row>
    <row r="34" spans="1:13">
      <c r="A34" s="12" t="s">
        <v>128</v>
      </c>
      <c r="B34" s="12"/>
      <c r="C34" s="12" t="s">
        <v>129</v>
      </c>
      <c r="D34" s="12">
        <v>1230</v>
      </c>
      <c r="E34" s="12" t="s">
        <v>1</v>
      </c>
      <c r="F34" s="12">
        <v>0</v>
      </c>
      <c r="G34" s="12">
        <v>0</v>
      </c>
      <c r="H34" s="12">
        <v>1230</v>
      </c>
      <c r="I34" s="12" t="s">
        <v>1</v>
      </c>
      <c r="J34"/>
      <c r="K34"/>
      <c r="L34"/>
      <c r="M34"/>
    </row>
    <row r="35" spans="1:13">
      <c r="A35" s="12" t="s">
        <v>130</v>
      </c>
      <c r="B35" s="12"/>
      <c r="C35" s="12" t="s">
        <v>131</v>
      </c>
      <c r="D35" s="12">
        <v>3000</v>
      </c>
      <c r="E35" s="12" t="s">
        <v>1</v>
      </c>
      <c r="F35" s="12">
        <v>0</v>
      </c>
      <c r="G35" s="12">
        <v>0</v>
      </c>
      <c r="H35" s="12">
        <v>3000</v>
      </c>
      <c r="I35" s="12" t="s">
        <v>1</v>
      </c>
      <c r="J35"/>
      <c r="K35"/>
      <c r="L35"/>
      <c r="M35"/>
    </row>
    <row r="36" spans="1:13">
      <c r="A36" s="12" t="s">
        <v>132</v>
      </c>
      <c r="B36" s="12"/>
      <c r="C36" s="12" t="s">
        <v>133</v>
      </c>
      <c r="D36" s="12">
        <v>4149.78</v>
      </c>
      <c r="E36" s="12" t="s">
        <v>1</v>
      </c>
      <c r="F36" s="12">
        <v>0</v>
      </c>
      <c r="G36" s="12">
        <v>0</v>
      </c>
      <c r="H36" s="12">
        <v>4149.78</v>
      </c>
      <c r="I36" s="12" t="s">
        <v>1</v>
      </c>
      <c r="J36"/>
      <c r="K36"/>
      <c r="L36"/>
      <c r="M36"/>
    </row>
    <row r="37" spans="1:13" hidden="1">
      <c r="A37" s="12" t="s">
        <v>134</v>
      </c>
      <c r="B37" s="12"/>
      <c r="C37" s="12" t="s">
        <v>135</v>
      </c>
      <c r="D37" s="12">
        <v>0</v>
      </c>
      <c r="E37" s="12" t="s">
        <v>1</v>
      </c>
      <c r="F37" s="12">
        <v>0</v>
      </c>
      <c r="G37" s="12">
        <v>0</v>
      </c>
      <c r="H37" s="12">
        <v>0</v>
      </c>
      <c r="I37" s="12" t="s">
        <v>1</v>
      </c>
      <c r="J37"/>
      <c r="K37"/>
      <c r="L37"/>
      <c r="M37"/>
    </row>
    <row r="38" spans="1:13">
      <c r="A38" s="12" t="s">
        <v>136</v>
      </c>
      <c r="B38" s="12"/>
      <c r="C38" s="12" t="s">
        <v>137</v>
      </c>
      <c r="D38" s="12">
        <v>5000</v>
      </c>
      <c r="E38" s="12" t="s">
        <v>1</v>
      </c>
      <c r="F38" s="12">
        <v>0</v>
      </c>
      <c r="G38" s="12">
        <v>0</v>
      </c>
      <c r="H38" s="12">
        <v>5000</v>
      </c>
      <c r="I38" s="12" t="s">
        <v>1</v>
      </c>
      <c r="J38"/>
      <c r="K38"/>
      <c r="L38"/>
      <c r="M38"/>
    </row>
    <row r="39" spans="1:13">
      <c r="A39" s="12" t="s">
        <v>138</v>
      </c>
      <c r="B39" s="12"/>
      <c r="C39" s="12" t="s">
        <v>139</v>
      </c>
      <c r="D39" s="12">
        <v>6000</v>
      </c>
      <c r="E39" s="12" t="s">
        <v>1</v>
      </c>
      <c r="F39" s="12">
        <v>0</v>
      </c>
      <c r="G39" s="12">
        <v>0</v>
      </c>
      <c r="H39" s="12">
        <v>6000</v>
      </c>
      <c r="I39" s="12" t="s">
        <v>1</v>
      </c>
      <c r="J39"/>
      <c r="K39"/>
      <c r="L39"/>
      <c r="M39"/>
    </row>
    <row r="40" spans="1:13" hidden="1">
      <c r="A40" s="12" t="s">
        <v>140</v>
      </c>
      <c r="B40" s="12"/>
      <c r="C40" s="12" t="s">
        <v>141</v>
      </c>
      <c r="D40" s="12">
        <v>0</v>
      </c>
      <c r="E40" s="12" t="s">
        <v>1</v>
      </c>
      <c r="F40" s="12">
        <v>0</v>
      </c>
      <c r="G40" s="12">
        <v>0</v>
      </c>
      <c r="H40" s="12">
        <v>0</v>
      </c>
      <c r="I40" s="12" t="s">
        <v>1</v>
      </c>
      <c r="J40"/>
      <c r="K40"/>
      <c r="L40"/>
      <c r="M40"/>
    </row>
    <row r="41" spans="1:13" hidden="1">
      <c r="A41" s="12" t="s">
        <v>142</v>
      </c>
      <c r="B41" s="12"/>
      <c r="C41" s="12" t="s">
        <v>143</v>
      </c>
      <c r="D41" s="12">
        <v>0</v>
      </c>
      <c r="E41" s="12" t="s">
        <v>1</v>
      </c>
      <c r="F41" s="12">
        <v>0</v>
      </c>
      <c r="G41" s="12">
        <v>0</v>
      </c>
      <c r="H41" s="12">
        <v>0</v>
      </c>
      <c r="I41" s="12" t="s">
        <v>1</v>
      </c>
      <c r="J41"/>
      <c r="K41"/>
      <c r="L41"/>
      <c r="M41"/>
    </row>
    <row r="42" spans="1:13" hidden="1">
      <c r="A42" s="12" t="s">
        <v>144</v>
      </c>
      <c r="B42" s="12"/>
      <c r="C42" s="12" t="s">
        <v>145</v>
      </c>
      <c r="D42" s="12">
        <v>0</v>
      </c>
      <c r="E42" s="12" t="s">
        <v>1</v>
      </c>
      <c r="F42" s="12">
        <v>0</v>
      </c>
      <c r="G42" s="12">
        <v>0</v>
      </c>
      <c r="H42" s="12">
        <v>0</v>
      </c>
      <c r="I42" s="12" t="s">
        <v>1</v>
      </c>
      <c r="J42"/>
      <c r="K42"/>
      <c r="L42"/>
      <c r="M42"/>
    </row>
    <row r="43" spans="1:13" hidden="1">
      <c r="A43" s="12" t="s">
        <v>146</v>
      </c>
      <c r="B43" s="12"/>
      <c r="C43" s="12" t="s">
        <v>147</v>
      </c>
      <c r="D43" s="12">
        <v>0</v>
      </c>
      <c r="E43" s="12" t="s">
        <v>1</v>
      </c>
      <c r="F43" s="12">
        <v>0</v>
      </c>
      <c r="G43" s="12">
        <v>0</v>
      </c>
      <c r="H43" s="12">
        <v>0</v>
      </c>
      <c r="I43" s="12" t="s">
        <v>1</v>
      </c>
      <c r="J43"/>
      <c r="K43"/>
      <c r="L43"/>
      <c r="M43"/>
    </row>
    <row r="44" spans="1:13">
      <c r="A44" s="12" t="s">
        <v>148</v>
      </c>
      <c r="B44" s="12"/>
      <c r="C44" s="12" t="s">
        <v>149</v>
      </c>
      <c r="D44" s="12">
        <v>-0.08</v>
      </c>
      <c r="E44" s="12" t="s">
        <v>1</v>
      </c>
      <c r="F44" s="12">
        <v>0</v>
      </c>
      <c r="G44" s="12">
        <v>0</v>
      </c>
      <c r="H44" s="12">
        <v>-0.08</v>
      </c>
      <c r="I44" s="12" t="s">
        <v>1</v>
      </c>
      <c r="J44"/>
      <c r="K44"/>
      <c r="L44"/>
      <c r="M44"/>
    </row>
    <row r="45" spans="1:13" hidden="1">
      <c r="A45" s="12" t="s">
        <v>150</v>
      </c>
      <c r="B45" s="12"/>
      <c r="C45" s="12" t="s">
        <v>151</v>
      </c>
      <c r="D45" s="12">
        <v>0</v>
      </c>
      <c r="E45" s="12" t="s">
        <v>1</v>
      </c>
      <c r="F45" s="12">
        <v>0</v>
      </c>
      <c r="G45" s="12">
        <v>0</v>
      </c>
      <c r="H45" s="12">
        <v>0</v>
      </c>
      <c r="I45" s="12" t="s">
        <v>1</v>
      </c>
      <c r="J45"/>
      <c r="K45"/>
      <c r="L45"/>
      <c r="M45"/>
    </row>
    <row r="46" spans="1:13" hidden="1">
      <c r="A46" s="12" t="s">
        <v>152</v>
      </c>
      <c r="B46" s="12"/>
      <c r="C46" s="12" t="s">
        <v>153</v>
      </c>
      <c r="D46" s="12">
        <v>0</v>
      </c>
      <c r="E46" s="12" t="s">
        <v>1</v>
      </c>
      <c r="F46" s="12">
        <v>0</v>
      </c>
      <c r="G46" s="12">
        <v>0</v>
      </c>
      <c r="H46" s="12">
        <v>0</v>
      </c>
      <c r="I46" s="12" t="s">
        <v>1</v>
      </c>
      <c r="J46"/>
      <c r="K46"/>
      <c r="L46"/>
      <c r="M46"/>
    </row>
    <row r="47" spans="1:13">
      <c r="A47" s="12" t="s">
        <v>154</v>
      </c>
      <c r="B47" s="12"/>
      <c r="C47" s="12" t="s">
        <v>155</v>
      </c>
      <c r="D47" s="12">
        <v>0</v>
      </c>
      <c r="E47" s="12" t="s">
        <v>1</v>
      </c>
      <c r="F47" s="12">
        <v>3000</v>
      </c>
      <c r="G47" s="12">
        <v>0</v>
      </c>
      <c r="H47" s="12">
        <v>3000</v>
      </c>
      <c r="I47" s="12" t="s">
        <v>1</v>
      </c>
      <c r="J47"/>
      <c r="K47"/>
      <c r="L47"/>
      <c r="M47"/>
    </row>
    <row r="48" spans="1:13">
      <c r="A48" s="12" t="s">
        <v>156</v>
      </c>
      <c r="B48" s="12"/>
      <c r="C48" s="12" t="s">
        <v>157</v>
      </c>
      <c r="D48" s="12">
        <v>20000</v>
      </c>
      <c r="E48" s="12" t="s">
        <v>1</v>
      </c>
      <c r="F48" s="12">
        <v>0</v>
      </c>
      <c r="G48" s="12">
        <v>0</v>
      </c>
      <c r="H48" s="12">
        <v>20000</v>
      </c>
      <c r="I48" s="12" t="s">
        <v>1</v>
      </c>
      <c r="J48"/>
      <c r="K48"/>
      <c r="L48"/>
      <c r="M48"/>
    </row>
    <row r="49" spans="1:13">
      <c r="A49" s="12" t="s">
        <v>158</v>
      </c>
      <c r="B49" s="12"/>
      <c r="C49" s="12" t="s">
        <v>159</v>
      </c>
      <c r="D49" s="12">
        <v>-233.84</v>
      </c>
      <c r="E49" s="12" t="s">
        <v>1</v>
      </c>
      <c r="F49" s="12">
        <v>0</v>
      </c>
      <c r="G49" s="12">
        <v>0</v>
      </c>
      <c r="H49" s="12">
        <v>-233.84</v>
      </c>
      <c r="I49" s="12" t="s">
        <v>1</v>
      </c>
      <c r="J49"/>
      <c r="K49"/>
      <c r="L49"/>
      <c r="M49"/>
    </row>
    <row r="50" spans="1:13">
      <c r="A50" s="12" t="s">
        <v>160</v>
      </c>
      <c r="B50" s="12"/>
      <c r="C50" s="12" t="s">
        <v>161</v>
      </c>
      <c r="D50" s="12">
        <v>847.32</v>
      </c>
      <c r="E50" s="12" t="s">
        <v>1</v>
      </c>
      <c r="F50" s="12">
        <v>0</v>
      </c>
      <c r="G50" s="12">
        <v>0</v>
      </c>
      <c r="H50" s="12">
        <v>847.32</v>
      </c>
      <c r="I50" s="12" t="s">
        <v>1</v>
      </c>
      <c r="J50"/>
      <c r="K50"/>
      <c r="L50"/>
      <c r="M50"/>
    </row>
    <row r="51" spans="1:13" hidden="1">
      <c r="A51" s="12" t="s">
        <v>162</v>
      </c>
      <c r="B51" s="12"/>
      <c r="C51" s="12" t="s">
        <v>163</v>
      </c>
      <c r="D51" s="12">
        <v>0</v>
      </c>
      <c r="E51" s="12" t="s">
        <v>1</v>
      </c>
      <c r="F51" s="12">
        <v>0</v>
      </c>
      <c r="G51" s="12">
        <v>0</v>
      </c>
      <c r="H51" s="12">
        <v>0</v>
      </c>
      <c r="I51" s="12" t="s">
        <v>1</v>
      </c>
      <c r="J51"/>
      <c r="K51"/>
      <c r="L51"/>
      <c r="M51"/>
    </row>
    <row r="52" spans="1:13">
      <c r="A52" s="12" t="s">
        <v>164</v>
      </c>
      <c r="B52" s="12"/>
      <c r="C52" s="12" t="s">
        <v>165</v>
      </c>
      <c r="D52" s="12">
        <v>100</v>
      </c>
      <c r="E52" s="12" t="s">
        <v>1</v>
      </c>
      <c r="F52" s="12">
        <v>0</v>
      </c>
      <c r="G52" s="12">
        <v>0</v>
      </c>
      <c r="H52" s="12">
        <v>100</v>
      </c>
      <c r="I52" s="12" t="s">
        <v>1</v>
      </c>
      <c r="J52"/>
      <c r="K52"/>
      <c r="L52"/>
      <c r="M52"/>
    </row>
    <row r="53" spans="1:13">
      <c r="A53" s="12" t="s">
        <v>166</v>
      </c>
      <c r="B53" s="12"/>
      <c r="C53" s="12" t="s">
        <v>167</v>
      </c>
      <c r="D53" s="12">
        <v>15000</v>
      </c>
      <c r="E53" s="12" t="s">
        <v>1</v>
      </c>
      <c r="F53" s="12">
        <v>0</v>
      </c>
      <c r="G53" s="12">
        <v>0</v>
      </c>
      <c r="H53" s="12">
        <v>15000</v>
      </c>
      <c r="I53" s="12" t="s">
        <v>1</v>
      </c>
      <c r="J53"/>
      <c r="K53"/>
      <c r="L53"/>
      <c r="M53"/>
    </row>
    <row r="54" spans="1:13" hidden="1">
      <c r="A54" s="12" t="s">
        <v>168</v>
      </c>
      <c r="B54" s="12"/>
      <c r="C54" s="12" t="s">
        <v>169</v>
      </c>
      <c r="D54" s="12">
        <v>0</v>
      </c>
      <c r="E54" s="12" t="s">
        <v>1</v>
      </c>
      <c r="F54" s="12">
        <v>0</v>
      </c>
      <c r="G54" s="12">
        <v>0</v>
      </c>
      <c r="H54" s="12">
        <v>0</v>
      </c>
      <c r="I54" s="12" t="s">
        <v>1</v>
      </c>
      <c r="J54"/>
      <c r="K54"/>
      <c r="L54"/>
      <c r="M54"/>
    </row>
    <row r="55" spans="1:13" hidden="1">
      <c r="A55" s="12" t="s">
        <v>170</v>
      </c>
      <c r="B55" s="12"/>
      <c r="C55" s="12" t="s">
        <v>171</v>
      </c>
      <c r="D55" s="12">
        <v>0</v>
      </c>
      <c r="E55" s="12" t="s">
        <v>1</v>
      </c>
      <c r="F55" s="12">
        <v>0</v>
      </c>
      <c r="G55" s="12">
        <v>0</v>
      </c>
      <c r="H55" s="12">
        <v>0</v>
      </c>
      <c r="I55" s="12" t="s">
        <v>1</v>
      </c>
      <c r="J55"/>
      <c r="K55"/>
      <c r="L55"/>
      <c r="M55"/>
    </row>
    <row r="56" spans="1:13">
      <c r="A56" s="12" t="s">
        <v>172</v>
      </c>
      <c r="B56" s="12"/>
      <c r="C56" s="12" t="s">
        <v>173</v>
      </c>
      <c r="D56" s="12">
        <v>0</v>
      </c>
      <c r="E56" s="12" t="s">
        <v>1</v>
      </c>
      <c r="F56" s="12">
        <v>3500</v>
      </c>
      <c r="G56" s="12">
        <v>3500</v>
      </c>
      <c r="H56" s="12">
        <v>0</v>
      </c>
      <c r="I56" s="12" t="s">
        <v>1</v>
      </c>
      <c r="J56"/>
      <c r="K56"/>
      <c r="L56"/>
      <c r="M56"/>
    </row>
    <row r="57" spans="1:13" hidden="1">
      <c r="A57" s="12" t="s">
        <v>174</v>
      </c>
      <c r="B57" s="12"/>
      <c r="C57" s="12" t="s">
        <v>175</v>
      </c>
      <c r="D57" s="12">
        <v>0</v>
      </c>
      <c r="E57" s="12" t="s">
        <v>1</v>
      </c>
      <c r="F57" s="12">
        <v>0</v>
      </c>
      <c r="G57" s="12">
        <v>0</v>
      </c>
      <c r="H57" s="12">
        <v>0</v>
      </c>
      <c r="I57" s="12" t="s">
        <v>1</v>
      </c>
      <c r="J57"/>
      <c r="K57"/>
      <c r="L57"/>
      <c r="M57"/>
    </row>
    <row r="58" spans="1:13">
      <c r="A58" s="12" t="s">
        <v>176</v>
      </c>
      <c r="B58" s="12"/>
      <c r="C58" s="12" t="s">
        <v>177</v>
      </c>
      <c r="D58" s="12">
        <v>3000</v>
      </c>
      <c r="E58" s="12" t="s">
        <v>1</v>
      </c>
      <c r="F58" s="12">
        <v>0</v>
      </c>
      <c r="G58" s="12">
        <v>0</v>
      </c>
      <c r="H58" s="12">
        <v>3000</v>
      </c>
      <c r="I58" s="12" t="s">
        <v>1</v>
      </c>
      <c r="J58"/>
      <c r="K58"/>
      <c r="L58"/>
      <c r="M58"/>
    </row>
    <row r="59" spans="1:13">
      <c r="A59" s="12" t="s">
        <v>178</v>
      </c>
      <c r="B59" s="12"/>
      <c r="C59" s="12" t="s">
        <v>179</v>
      </c>
      <c r="D59" s="12">
        <v>4000</v>
      </c>
      <c r="E59" s="12" t="s">
        <v>1</v>
      </c>
      <c r="F59" s="12">
        <v>0</v>
      </c>
      <c r="G59" s="12">
        <v>0</v>
      </c>
      <c r="H59" s="12">
        <v>4000</v>
      </c>
      <c r="I59" s="12" t="s">
        <v>1</v>
      </c>
      <c r="J59"/>
      <c r="K59"/>
      <c r="L59"/>
      <c r="M59"/>
    </row>
    <row r="60" spans="1:13">
      <c r="A60" s="12" t="s">
        <v>180</v>
      </c>
      <c r="B60" s="12"/>
      <c r="C60" s="12" t="s">
        <v>181</v>
      </c>
      <c r="D60" s="12">
        <v>0</v>
      </c>
      <c r="E60" s="12" t="s">
        <v>1</v>
      </c>
      <c r="F60" s="12">
        <v>15000</v>
      </c>
      <c r="G60" s="12">
        <v>15000</v>
      </c>
      <c r="H60" s="12">
        <v>0</v>
      </c>
      <c r="I60" s="12" t="s">
        <v>1</v>
      </c>
      <c r="J60"/>
      <c r="K60"/>
      <c r="L60"/>
      <c r="M60"/>
    </row>
    <row r="61" spans="1:13" hidden="1">
      <c r="A61" s="12" t="s">
        <v>182</v>
      </c>
      <c r="B61" s="12"/>
      <c r="C61" s="12" t="s">
        <v>183</v>
      </c>
      <c r="D61" s="12">
        <v>0</v>
      </c>
      <c r="E61" s="12" t="s">
        <v>1</v>
      </c>
      <c r="F61" s="12">
        <v>0</v>
      </c>
      <c r="G61" s="12">
        <v>0</v>
      </c>
      <c r="H61" s="12">
        <v>0</v>
      </c>
      <c r="I61" s="12" t="s">
        <v>1</v>
      </c>
      <c r="J61"/>
      <c r="K61"/>
      <c r="L61"/>
      <c r="M61"/>
    </row>
    <row r="62" spans="1:13" hidden="1">
      <c r="A62" s="12" t="s">
        <v>184</v>
      </c>
      <c r="B62" s="12"/>
      <c r="C62" s="12" t="s">
        <v>185</v>
      </c>
      <c r="D62" s="12">
        <v>0</v>
      </c>
      <c r="E62" s="12" t="s">
        <v>1</v>
      </c>
      <c r="F62" s="12">
        <v>0</v>
      </c>
      <c r="G62" s="12">
        <v>0</v>
      </c>
      <c r="H62" s="12">
        <v>0</v>
      </c>
      <c r="I62" s="12" t="s">
        <v>1</v>
      </c>
      <c r="J62"/>
      <c r="K62"/>
      <c r="L62"/>
      <c r="M62"/>
    </row>
    <row r="63" spans="1:13" hidden="1">
      <c r="A63" s="12" t="s">
        <v>186</v>
      </c>
      <c r="B63" s="12"/>
      <c r="C63" s="12" t="s">
        <v>187</v>
      </c>
      <c r="D63" s="12">
        <v>0</v>
      </c>
      <c r="E63" s="12" t="s">
        <v>1</v>
      </c>
      <c r="F63" s="12">
        <v>0</v>
      </c>
      <c r="G63" s="12">
        <v>0</v>
      </c>
      <c r="H63" s="12">
        <v>0</v>
      </c>
      <c r="I63" s="12" t="s">
        <v>1</v>
      </c>
      <c r="J63"/>
      <c r="K63"/>
      <c r="L63"/>
      <c r="M63"/>
    </row>
    <row r="64" spans="1:13" hidden="1">
      <c r="A64" s="12" t="s">
        <v>188</v>
      </c>
      <c r="B64" s="12"/>
      <c r="C64" s="12" t="s">
        <v>189</v>
      </c>
      <c r="D64" s="12">
        <v>0</v>
      </c>
      <c r="E64" s="12" t="s">
        <v>1</v>
      </c>
      <c r="F64" s="12">
        <v>0</v>
      </c>
      <c r="G64" s="12">
        <v>0</v>
      </c>
      <c r="H64" s="12">
        <v>0</v>
      </c>
      <c r="I64" s="12" t="s">
        <v>1</v>
      </c>
      <c r="J64"/>
      <c r="K64"/>
      <c r="L64"/>
      <c r="M64"/>
    </row>
    <row r="65" spans="1:13" hidden="1">
      <c r="A65" s="12" t="s">
        <v>190</v>
      </c>
      <c r="B65" s="12"/>
      <c r="C65" s="12" t="s">
        <v>191</v>
      </c>
      <c r="D65" s="12">
        <v>0</v>
      </c>
      <c r="E65" s="12" t="s">
        <v>1</v>
      </c>
      <c r="F65" s="12">
        <v>0</v>
      </c>
      <c r="G65" s="12">
        <v>0</v>
      </c>
      <c r="H65" s="12">
        <v>0</v>
      </c>
      <c r="I65" s="12" t="s">
        <v>1</v>
      </c>
      <c r="J65"/>
      <c r="K65"/>
      <c r="L65"/>
      <c r="M65"/>
    </row>
    <row r="66" spans="1:13" hidden="1">
      <c r="A66" s="12" t="s">
        <v>192</v>
      </c>
      <c r="B66" s="12"/>
      <c r="C66" s="12" t="s">
        <v>193</v>
      </c>
      <c r="D66" s="12">
        <v>0</v>
      </c>
      <c r="E66" s="12" t="s">
        <v>1</v>
      </c>
      <c r="F66" s="12">
        <v>0</v>
      </c>
      <c r="G66" s="12">
        <v>0</v>
      </c>
      <c r="H66" s="12">
        <v>0</v>
      </c>
      <c r="I66" s="12" t="s">
        <v>1</v>
      </c>
      <c r="J66"/>
      <c r="K66"/>
      <c r="L66"/>
      <c r="M66"/>
    </row>
    <row r="67" spans="1:13" hidden="1">
      <c r="A67" s="12" t="s">
        <v>194</v>
      </c>
      <c r="B67" s="12"/>
      <c r="C67" s="12" t="s">
        <v>195</v>
      </c>
      <c r="D67" s="12">
        <v>0</v>
      </c>
      <c r="E67" s="12" t="s">
        <v>1</v>
      </c>
      <c r="F67" s="12">
        <v>0</v>
      </c>
      <c r="G67" s="12">
        <v>0</v>
      </c>
      <c r="H67" s="12">
        <v>0</v>
      </c>
      <c r="I67" s="12" t="s">
        <v>1</v>
      </c>
      <c r="J67"/>
      <c r="K67"/>
      <c r="L67"/>
      <c r="M67"/>
    </row>
    <row r="68" spans="1:13" hidden="1">
      <c r="A68" s="12" t="s">
        <v>196</v>
      </c>
      <c r="B68" s="12"/>
      <c r="C68" s="12" t="s">
        <v>197</v>
      </c>
      <c r="D68" s="12">
        <v>0</v>
      </c>
      <c r="E68" s="12" t="s">
        <v>1</v>
      </c>
      <c r="F68" s="12">
        <v>0</v>
      </c>
      <c r="G68" s="12">
        <v>0</v>
      </c>
      <c r="H68" s="12">
        <v>0</v>
      </c>
      <c r="I68" s="12" t="s">
        <v>1</v>
      </c>
      <c r="J68"/>
      <c r="K68"/>
      <c r="L68"/>
      <c r="M68"/>
    </row>
    <row r="69" spans="1:13" hidden="1">
      <c r="A69" s="12" t="s">
        <v>198</v>
      </c>
      <c r="B69" s="12"/>
      <c r="C69" s="12" t="s">
        <v>199</v>
      </c>
      <c r="D69" s="12">
        <v>0</v>
      </c>
      <c r="E69" s="12" t="s">
        <v>1</v>
      </c>
      <c r="F69" s="12">
        <v>0</v>
      </c>
      <c r="G69" s="12">
        <v>0</v>
      </c>
      <c r="H69" s="12">
        <v>0</v>
      </c>
      <c r="I69" s="12" t="s">
        <v>1</v>
      </c>
      <c r="J69"/>
      <c r="K69"/>
      <c r="L69"/>
      <c r="M69"/>
    </row>
    <row r="70" spans="1:13" hidden="1">
      <c r="A70" s="12" t="s">
        <v>200</v>
      </c>
      <c r="B70" s="12"/>
      <c r="C70" s="12" t="s">
        <v>201</v>
      </c>
      <c r="D70" s="12">
        <v>0</v>
      </c>
      <c r="E70" s="12" t="s">
        <v>1</v>
      </c>
      <c r="F70" s="12">
        <v>0</v>
      </c>
      <c r="G70" s="12">
        <v>0</v>
      </c>
      <c r="H70" s="12">
        <v>0</v>
      </c>
      <c r="I70" s="12" t="s">
        <v>1</v>
      </c>
      <c r="J70"/>
      <c r="K70"/>
      <c r="L70"/>
      <c r="M70"/>
    </row>
    <row r="71" spans="1:13" hidden="1">
      <c r="A71" s="12" t="s">
        <v>202</v>
      </c>
      <c r="B71" s="12"/>
      <c r="C71" s="12" t="s">
        <v>203</v>
      </c>
      <c r="D71" s="12">
        <v>0</v>
      </c>
      <c r="E71" s="12" t="s">
        <v>1</v>
      </c>
      <c r="F71" s="12">
        <v>0</v>
      </c>
      <c r="G71" s="12">
        <v>0</v>
      </c>
      <c r="H71" s="12">
        <v>0</v>
      </c>
      <c r="I71" s="12" t="s">
        <v>1</v>
      </c>
      <c r="J71"/>
      <c r="K71"/>
      <c r="L71"/>
      <c r="M71"/>
    </row>
    <row r="72" spans="1:13">
      <c r="A72" s="12" t="s">
        <v>204</v>
      </c>
      <c r="B72" s="12"/>
      <c r="C72" s="12" t="s">
        <v>16</v>
      </c>
      <c r="D72" s="12">
        <v>8638.93</v>
      </c>
      <c r="E72" s="12" t="s">
        <v>1</v>
      </c>
      <c r="F72" s="12">
        <v>943.05</v>
      </c>
      <c r="G72" s="12">
        <v>0</v>
      </c>
      <c r="H72" s="12">
        <v>9581.98</v>
      </c>
      <c r="I72" s="12" t="s">
        <v>1</v>
      </c>
      <c r="J72"/>
      <c r="K72"/>
      <c r="L72"/>
      <c r="M72"/>
    </row>
    <row r="73" spans="1:13">
      <c r="A73" s="12" t="s">
        <v>205</v>
      </c>
      <c r="B73" s="12"/>
      <c r="C73" s="12" t="s">
        <v>206</v>
      </c>
      <c r="D73" s="12">
        <v>8638.93</v>
      </c>
      <c r="E73" s="12" t="s">
        <v>1</v>
      </c>
      <c r="F73" s="12">
        <v>943.05</v>
      </c>
      <c r="G73" s="12">
        <v>0</v>
      </c>
      <c r="H73" s="12">
        <v>9581.98</v>
      </c>
      <c r="I73" s="12" t="s">
        <v>1</v>
      </c>
      <c r="J73"/>
      <c r="K73"/>
      <c r="L73"/>
      <c r="M73"/>
    </row>
    <row r="74" spans="1:13">
      <c r="A74" s="12" t="s">
        <v>207</v>
      </c>
      <c r="B74" s="12"/>
      <c r="C74" s="12" t="s">
        <v>17</v>
      </c>
      <c r="D74" s="12">
        <v>1500</v>
      </c>
      <c r="E74" s="12" t="s">
        <v>1</v>
      </c>
      <c r="F74" s="12">
        <v>0</v>
      </c>
      <c r="G74" s="12">
        <v>0</v>
      </c>
      <c r="H74" s="12">
        <v>1500</v>
      </c>
      <c r="I74" s="12" t="s">
        <v>1</v>
      </c>
      <c r="J74"/>
      <c r="K74"/>
      <c r="L74"/>
      <c r="M74"/>
    </row>
    <row r="75" spans="1:13">
      <c r="A75" s="12" t="s">
        <v>208</v>
      </c>
      <c r="B75" s="12"/>
      <c r="C75" s="12" t="s">
        <v>209</v>
      </c>
      <c r="D75" s="12">
        <v>1500</v>
      </c>
      <c r="E75" s="12" t="s">
        <v>1</v>
      </c>
      <c r="F75" s="12">
        <v>0</v>
      </c>
      <c r="G75" s="12">
        <v>0</v>
      </c>
      <c r="H75" s="12">
        <v>1500</v>
      </c>
      <c r="I75" s="12" t="s">
        <v>1</v>
      </c>
      <c r="J75"/>
      <c r="K75"/>
      <c r="L75"/>
      <c r="M75"/>
    </row>
    <row r="76" spans="1:13" hidden="1">
      <c r="A76" s="12" t="s">
        <v>210</v>
      </c>
      <c r="B76" s="12"/>
      <c r="C76" s="12" t="s">
        <v>211</v>
      </c>
      <c r="D76" s="12">
        <v>0</v>
      </c>
      <c r="E76" s="12" t="s">
        <v>1</v>
      </c>
      <c r="F76" s="12">
        <v>0</v>
      </c>
      <c r="G76" s="12">
        <v>0</v>
      </c>
      <c r="H76" s="12">
        <v>0</v>
      </c>
      <c r="I76" s="12" t="s">
        <v>1</v>
      </c>
      <c r="J76"/>
      <c r="K76"/>
      <c r="L76"/>
      <c r="M76"/>
    </row>
    <row r="77" spans="1:13">
      <c r="A77" s="12" t="s">
        <v>212</v>
      </c>
      <c r="B77" s="12"/>
      <c r="C77" s="12" t="s">
        <v>213</v>
      </c>
      <c r="D77" s="12">
        <v>8632276.5899999999</v>
      </c>
      <c r="E77" s="12" t="s">
        <v>1</v>
      </c>
      <c r="F77" s="12">
        <v>0</v>
      </c>
      <c r="G77" s="12">
        <v>0</v>
      </c>
      <c r="H77" s="12">
        <v>8632276.5899999999</v>
      </c>
      <c r="I77" s="12" t="s">
        <v>1</v>
      </c>
      <c r="J77"/>
      <c r="K77"/>
      <c r="L77"/>
      <c r="M77"/>
    </row>
    <row r="78" spans="1:13">
      <c r="A78" s="12" t="s">
        <v>214</v>
      </c>
      <c r="B78" s="12"/>
      <c r="C78" s="12" t="s">
        <v>18</v>
      </c>
      <c r="D78" s="12">
        <v>732527.61</v>
      </c>
      <c r="E78" s="12" t="s">
        <v>1</v>
      </c>
      <c r="F78" s="12">
        <v>0</v>
      </c>
      <c r="G78" s="12">
        <v>0</v>
      </c>
      <c r="H78" s="12">
        <v>732527.61</v>
      </c>
      <c r="I78" s="12" t="s">
        <v>1</v>
      </c>
      <c r="J78"/>
      <c r="K78"/>
      <c r="L78"/>
      <c r="M78"/>
    </row>
    <row r="79" spans="1:13">
      <c r="A79" s="12" t="s">
        <v>215</v>
      </c>
      <c r="B79" s="12"/>
      <c r="C79" s="12" t="s">
        <v>216</v>
      </c>
      <c r="D79" s="12">
        <v>27134.11</v>
      </c>
      <c r="E79" s="12" t="s">
        <v>1</v>
      </c>
      <c r="F79" s="12">
        <v>0</v>
      </c>
      <c r="G79" s="12">
        <v>0</v>
      </c>
      <c r="H79" s="12">
        <v>27134.11</v>
      </c>
      <c r="I79" s="12" t="s">
        <v>1</v>
      </c>
      <c r="J79"/>
      <c r="K79"/>
      <c r="L79"/>
      <c r="M79"/>
    </row>
    <row r="80" spans="1:13">
      <c r="A80" s="12" t="s">
        <v>217</v>
      </c>
      <c r="B80" s="12"/>
      <c r="C80" s="12" t="s">
        <v>218</v>
      </c>
      <c r="D80" s="12">
        <v>10827.2</v>
      </c>
      <c r="E80" s="12" t="s">
        <v>1</v>
      </c>
      <c r="F80" s="12">
        <v>0</v>
      </c>
      <c r="G80" s="12">
        <v>0</v>
      </c>
      <c r="H80" s="12">
        <v>10827.2</v>
      </c>
      <c r="I80" s="12" t="s">
        <v>1</v>
      </c>
      <c r="J80"/>
      <c r="K80"/>
      <c r="L80"/>
      <c r="M80"/>
    </row>
    <row r="81" spans="1:13">
      <c r="A81" s="12" t="s">
        <v>219</v>
      </c>
      <c r="B81" s="12"/>
      <c r="C81" s="12" t="s">
        <v>220</v>
      </c>
      <c r="D81" s="12">
        <v>2347</v>
      </c>
      <c r="E81" s="12" t="s">
        <v>1</v>
      </c>
      <c r="F81" s="12">
        <v>0</v>
      </c>
      <c r="G81" s="12">
        <v>0</v>
      </c>
      <c r="H81" s="12">
        <v>2347</v>
      </c>
      <c r="I81" s="12" t="s">
        <v>1</v>
      </c>
      <c r="J81"/>
      <c r="K81"/>
      <c r="L81"/>
      <c r="M81"/>
    </row>
    <row r="82" spans="1:13">
      <c r="A82" s="12" t="s">
        <v>221</v>
      </c>
      <c r="B82" s="12"/>
      <c r="C82" s="12" t="s">
        <v>222</v>
      </c>
      <c r="D82" s="12">
        <v>16104</v>
      </c>
      <c r="E82" s="12" t="s">
        <v>1</v>
      </c>
      <c r="F82" s="12">
        <v>0</v>
      </c>
      <c r="G82" s="12">
        <v>0</v>
      </c>
      <c r="H82" s="12">
        <v>16104</v>
      </c>
      <c r="I82" s="12" t="s">
        <v>1</v>
      </c>
      <c r="J82"/>
      <c r="K82"/>
      <c r="L82"/>
      <c r="M82"/>
    </row>
    <row r="83" spans="1:13">
      <c r="A83" s="12" t="s">
        <v>223</v>
      </c>
      <c r="B83" s="12"/>
      <c r="C83" s="12" t="s">
        <v>224</v>
      </c>
      <c r="D83" s="12">
        <v>38210.81</v>
      </c>
      <c r="E83" s="12" t="s">
        <v>1</v>
      </c>
      <c r="F83" s="12">
        <v>0</v>
      </c>
      <c r="G83" s="12">
        <v>0</v>
      </c>
      <c r="H83" s="12">
        <v>38210.81</v>
      </c>
      <c r="I83" s="12" t="s">
        <v>1</v>
      </c>
      <c r="J83"/>
      <c r="K83"/>
      <c r="L83"/>
      <c r="M83"/>
    </row>
    <row r="84" spans="1:13">
      <c r="A84" s="12" t="s">
        <v>225</v>
      </c>
      <c r="B84" s="12"/>
      <c r="C84" s="12" t="s">
        <v>226</v>
      </c>
      <c r="D84" s="12">
        <v>4597</v>
      </c>
      <c r="E84" s="12" t="s">
        <v>1</v>
      </c>
      <c r="F84" s="12">
        <v>0</v>
      </c>
      <c r="G84" s="12">
        <v>0</v>
      </c>
      <c r="H84" s="12">
        <v>4597</v>
      </c>
      <c r="I84" s="12" t="s">
        <v>1</v>
      </c>
      <c r="J84"/>
      <c r="K84"/>
      <c r="L84"/>
      <c r="M84"/>
    </row>
    <row r="85" spans="1:13">
      <c r="A85" s="12" t="s">
        <v>227</v>
      </c>
      <c r="B85" s="12"/>
      <c r="C85" s="12" t="s">
        <v>228</v>
      </c>
      <c r="D85" s="12">
        <v>600</v>
      </c>
      <c r="E85" s="12" t="s">
        <v>1</v>
      </c>
      <c r="F85" s="12">
        <v>0</v>
      </c>
      <c r="G85" s="12">
        <v>0</v>
      </c>
      <c r="H85" s="12">
        <v>600</v>
      </c>
      <c r="I85" s="12" t="s">
        <v>1</v>
      </c>
      <c r="J85"/>
      <c r="K85"/>
      <c r="L85"/>
      <c r="M85"/>
    </row>
    <row r="86" spans="1:13">
      <c r="A86" s="12" t="s">
        <v>229</v>
      </c>
      <c r="B86" s="12"/>
      <c r="C86" s="12" t="s">
        <v>230</v>
      </c>
      <c r="D86" s="12">
        <v>1552.5</v>
      </c>
      <c r="E86" s="12" t="s">
        <v>1</v>
      </c>
      <c r="F86" s="12">
        <v>0</v>
      </c>
      <c r="G86" s="12">
        <v>0</v>
      </c>
      <c r="H86" s="12">
        <v>1552.5</v>
      </c>
      <c r="I86" s="12" t="s">
        <v>1</v>
      </c>
      <c r="J86"/>
      <c r="K86"/>
      <c r="L86"/>
      <c r="M86"/>
    </row>
    <row r="87" spans="1:13">
      <c r="A87" s="12" t="s">
        <v>231</v>
      </c>
      <c r="B87" s="12"/>
      <c r="C87" s="12" t="s">
        <v>232</v>
      </c>
      <c r="D87" s="12">
        <v>1054</v>
      </c>
      <c r="E87" s="12" t="s">
        <v>1</v>
      </c>
      <c r="F87" s="12">
        <v>0</v>
      </c>
      <c r="G87" s="12">
        <v>0</v>
      </c>
      <c r="H87" s="12">
        <v>1054</v>
      </c>
      <c r="I87" s="12" t="s">
        <v>1</v>
      </c>
      <c r="J87"/>
      <c r="K87"/>
      <c r="L87"/>
      <c r="M87"/>
    </row>
    <row r="88" spans="1:13">
      <c r="A88" s="12" t="s">
        <v>233</v>
      </c>
      <c r="B88" s="12"/>
      <c r="C88" s="12" t="s">
        <v>234</v>
      </c>
      <c r="D88" s="12">
        <v>3999</v>
      </c>
      <c r="E88" s="12" t="s">
        <v>1</v>
      </c>
      <c r="F88" s="12">
        <v>0</v>
      </c>
      <c r="G88" s="12">
        <v>0</v>
      </c>
      <c r="H88" s="12">
        <v>3999</v>
      </c>
      <c r="I88" s="12" t="s">
        <v>1</v>
      </c>
      <c r="J88"/>
      <c r="K88"/>
      <c r="L88"/>
      <c r="M88"/>
    </row>
    <row r="89" spans="1:13">
      <c r="A89" s="12" t="s">
        <v>235</v>
      </c>
      <c r="B89" s="12"/>
      <c r="C89" s="12" t="s">
        <v>236</v>
      </c>
      <c r="D89" s="12">
        <v>44529</v>
      </c>
      <c r="E89" s="12" t="s">
        <v>1</v>
      </c>
      <c r="F89" s="12">
        <v>0</v>
      </c>
      <c r="G89" s="12">
        <v>0</v>
      </c>
      <c r="H89" s="12">
        <v>44529</v>
      </c>
      <c r="I89" s="12" t="s">
        <v>1</v>
      </c>
      <c r="J89"/>
      <c r="K89"/>
      <c r="L89"/>
      <c r="M89"/>
    </row>
    <row r="90" spans="1:13">
      <c r="A90" s="12" t="s">
        <v>237</v>
      </c>
      <c r="B90" s="12"/>
      <c r="C90" s="12" t="s">
        <v>238</v>
      </c>
      <c r="D90" s="12">
        <v>56712.46</v>
      </c>
      <c r="E90" s="12" t="s">
        <v>1</v>
      </c>
      <c r="F90" s="12">
        <v>0</v>
      </c>
      <c r="G90" s="12">
        <v>0</v>
      </c>
      <c r="H90" s="12">
        <v>56712.46</v>
      </c>
      <c r="I90" s="12" t="s">
        <v>1</v>
      </c>
      <c r="J90"/>
      <c r="K90"/>
      <c r="L90"/>
      <c r="M90"/>
    </row>
    <row r="91" spans="1:13">
      <c r="A91" s="12" t="s">
        <v>239</v>
      </c>
      <c r="B91" s="12"/>
      <c r="C91" s="12" t="s">
        <v>240</v>
      </c>
      <c r="D91" s="12">
        <v>1978</v>
      </c>
      <c r="E91" s="12" t="s">
        <v>1</v>
      </c>
      <c r="F91" s="12">
        <v>0</v>
      </c>
      <c r="G91" s="12">
        <v>0</v>
      </c>
      <c r="H91" s="12">
        <v>1978</v>
      </c>
      <c r="I91" s="12" t="s">
        <v>1</v>
      </c>
      <c r="J91"/>
      <c r="K91"/>
      <c r="L91"/>
      <c r="M91"/>
    </row>
    <row r="92" spans="1:13">
      <c r="A92" s="12" t="s">
        <v>241</v>
      </c>
      <c r="B92" s="12"/>
      <c r="C92" s="12" t="s">
        <v>242</v>
      </c>
      <c r="D92" s="12">
        <v>2896</v>
      </c>
      <c r="E92" s="12" t="s">
        <v>1</v>
      </c>
      <c r="F92" s="12">
        <v>0</v>
      </c>
      <c r="G92" s="12">
        <v>0</v>
      </c>
      <c r="H92" s="12">
        <v>2896</v>
      </c>
      <c r="I92" s="12" t="s">
        <v>1</v>
      </c>
      <c r="J92"/>
      <c r="K92"/>
      <c r="L92"/>
      <c r="M92"/>
    </row>
    <row r="93" spans="1:13">
      <c r="A93" s="12" t="s">
        <v>243</v>
      </c>
      <c r="B93" s="12"/>
      <c r="C93" s="12" t="s">
        <v>244</v>
      </c>
      <c r="D93" s="12">
        <v>1164.8499999999999</v>
      </c>
      <c r="E93" s="12" t="s">
        <v>1</v>
      </c>
      <c r="F93" s="12">
        <v>0</v>
      </c>
      <c r="G93" s="12">
        <v>0</v>
      </c>
      <c r="H93" s="12">
        <v>1164.8499999999999</v>
      </c>
      <c r="I93" s="12" t="s">
        <v>1</v>
      </c>
      <c r="J93"/>
      <c r="K93"/>
      <c r="L93"/>
      <c r="M93"/>
    </row>
    <row r="94" spans="1:13">
      <c r="A94" s="12" t="s">
        <v>245</v>
      </c>
      <c r="B94" s="12"/>
      <c r="C94" s="12" t="s">
        <v>246</v>
      </c>
      <c r="D94" s="12">
        <v>155850.32999999999</v>
      </c>
      <c r="E94" s="12" t="s">
        <v>1</v>
      </c>
      <c r="F94" s="12">
        <v>0</v>
      </c>
      <c r="G94" s="12">
        <v>0</v>
      </c>
      <c r="H94" s="12">
        <v>155850.32999999999</v>
      </c>
      <c r="I94" s="12" t="s">
        <v>1</v>
      </c>
      <c r="J94"/>
      <c r="K94"/>
      <c r="L94"/>
      <c r="M94"/>
    </row>
    <row r="95" spans="1:13">
      <c r="A95" s="12" t="s">
        <v>247</v>
      </c>
      <c r="B95" s="12"/>
      <c r="C95" s="12" t="s">
        <v>248</v>
      </c>
      <c r="D95" s="12">
        <v>56350</v>
      </c>
      <c r="E95" s="12" t="s">
        <v>1</v>
      </c>
      <c r="F95" s="12">
        <v>0</v>
      </c>
      <c r="G95" s="12">
        <v>0</v>
      </c>
      <c r="H95" s="12">
        <v>56350</v>
      </c>
      <c r="I95" s="12" t="s">
        <v>1</v>
      </c>
      <c r="J95"/>
      <c r="K95"/>
      <c r="L95"/>
      <c r="M95"/>
    </row>
    <row r="96" spans="1:13">
      <c r="A96" s="12" t="s">
        <v>249</v>
      </c>
      <c r="B96" s="12"/>
      <c r="C96" s="12" t="s">
        <v>250</v>
      </c>
      <c r="D96" s="12">
        <v>1725</v>
      </c>
      <c r="E96" s="12" t="s">
        <v>1</v>
      </c>
      <c r="F96" s="12">
        <v>0</v>
      </c>
      <c r="G96" s="12">
        <v>0</v>
      </c>
      <c r="H96" s="12">
        <v>1725</v>
      </c>
      <c r="I96" s="12" t="s">
        <v>1</v>
      </c>
      <c r="J96"/>
      <c r="K96"/>
      <c r="L96"/>
      <c r="M96"/>
    </row>
    <row r="97" spans="1:13">
      <c r="A97" s="12" t="s">
        <v>251</v>
      </c>
      <c r="B97" s="12"/>
      <c r="C97" s="12" t="s">
        <v>252</v>
      </c>
      <c r="D97" s="12">
        <v>434.64</v>
      </c>
      <c r="E97" s="12" t="s">
        <v>1</v>
      </c>
      <c r="F97" s="12">
        <v>0</v>
      </c>
      <c r="G97" s="12">
        <v>0</v>
      </c>
      <c r="H97" s="12">
        <v>434.64</v>
      </c>
      <c r="I97" s="12" t="s">
        <v>1</v>
      </c>
      <c r="J97"/>
      <c r="K97"/>
      <c r="L97"/>
      <c r="M97"/>
    </row>
    <row r="98" spans="1:13">
      <c r="A98" s="12" t="s">
        <v>253</v>
      </c>
      <c r="B98" s="12"/>
      <c r="C98" s="12" t="s">
        <v>254</v>
      </c>
      <c r="D98" s="12">
        <v>971.18</v>
      </c>
      <c r="E98" s="12" t="s">
        <v>1</v>
      </c>
      <c r="F98" s="12">
        <v>0</v>
      </c>
      <c r="G98" s="12">
        <v>0</v>
      </c>
      <c r="H98" s="12">
        <v>971.18</v>
      </c>
      <c r="I98" s="12" t="s">
        <v>1</v>
      </c>
      <c r="J98"/>
      <c r="K98"/>
      <c r="L98"/>
      <c r="M98"/>
    </row>
    <row r="99" spans="1:13">
      <c r="A99" s="12" t="s">
        <v>255</v>
      </c>
      <c r="B99" s="12"/>
      <c r="C99" s="12" t="s">
        <v>256</v>
      </c>
      <c r="D99" s="12">
        <v>1724</v>
      </c>
      <c r="E99" s="12" t="s">
        <v>1</v>
      </c>
      <c r="F99" s="12">
        <v>0</v>
      </c>
      <c r="G99" s="12">
        <v>0</v>
      </c>
      <c r="H99" s="12">
        <v>1724</v>
      </c>
      <c r="I99" s="12" t="s">
        <v>1</v>
      </c>
      <c r="J99"/>
      <c r="K99"/>
      <c r="L99"/>
      <c r="M99"/>
    </row>
    <row r="100" spans="1:13">
      <c r="A100" s="12" t="s">
        <v>257</v>
      </c>
      <c r="B100" s="12"/>
      <c r="C100" s="12" t="s">
        <v>258</v>
      </c>
      <c r="D100" s="12">
        <v>3438.5</v>
      </c>
      <c r="E100" s="12" t="s">
        <v>1</v>
      </c>
      <c r="F100" s="12">
        <v>0</v>
      </c>
      <c r="G100" s="12">
        <v>0</v>
      </c>
      <c r="H100" s="12">
        <v>3438.5</v>
      </c>
      <c r="I100" s="12" t="s">
        <v>1</v>
      </c>
      <c r="J100"/>
      <c r="K100"/>
      <c r="L100"/>
      <c r="M100"/>
    </row>
    <row r="101" spans="1:13">
      <c r="A101" s="12" t="s">
        <v>259</v>
      </c>
      <c r="B101" s="12"/>
      <c r="C101" s="12" t="s">
        <v>260</v>
      </c>
      <c r="D101" s="12">
        <v>2185</v>
      </c>
      <c r="E101" s="12" t="s">
        <v>1</v>
      </c>
      <c r="F101" s="12">
        <v>0</v>
      </c>
      <c r="G101" s="12">
        <v>0</v>
      </c>
      <c r="H101" s="12">
        <v>2185</v>
      </c>
      <c r="I101" s="12" t="s">
        <v>1</v>
      </c>
      <c r="J101"/>
      <c r="K101"/>
      <c r="L101"/>
      <c r="M101"/>
    </row>
    <row r="102" spans="1:13">
      <c r="A102" s="12" t="s">
        <v>261</v>
      </c>
      <c r="B102" s="12"/>
      <c r="C102" s="12" t="s">
        <v>262</v>
      </c>
      <c r="D102" s="12">
        <v>3565</v>
      </c>
      <c r="E102" s="12" t="s">
        <v>1</v>
      </c>
      <c r="F102" s="12">
        <v>0</v>
      </c>
      <c r="G102" s="12">
        <v>0</v>
      </c>
      <c r="H102" s="12">
        <v>3565</v>
      </c>
      <c r="I102" s="12" t="s">
        <v>1</v>
      </c>
      <c r="J102"/>
      <c r="K102"/>
      <c r="L102"/>
      <c r="M102"/>
    </row>
    <row r="103" spans="1:13">
      <c r="A103" s="12" t="s">
        <v>263</v>
      </c>
      <c r="B103" s="12"/>
      <c r="C103" s="12" t="s">
        <v>264</v>
      </c>
      <c r="D103" s="12">
        <v>6199.99</v>
      </c>
      <c r="E103" s="12" t="s">
        <v>1</v>
      </c>
      <c r="F103" s="12">
        <v>0</v>
      </c>
      <c r="G103" s="12">
        <v>0</v>
      </c>
      <c r="H103" s="12">
        <v>6199.99</v>
      </c>
      <c r="I103" s="12" t="s">
        <v>1</v>
      </c>
      <c r="J103"/>
      <c r="K103"/>
      <c r="L103"/>
      <c r="M103"/>
    </row>
    <row r="104" spans="1:13">
      <c r="A104" s="12" t="s">
        <v>265</v>
      </c>
      <c r="B104" s="12"/>
      <c r="C104" s="12" t="s">
        <v>266</v>
      </c>
      <c r="D104" s="12">
        <v>4758.93</v>
      </c>
      <c r="E104" s="12" t="s">
        <v>1</v>
      </c>
      <c r="F104" s="12">
        <v>0</v>
      </c>
      <c r="G104" s="12">
        <v>0</v>
      </c>
      <c r="H104" s="12">
        <v>4758.93</v>
      </c>
      <c r="I104" s="12" t="s">
        <v>1</v>
      </c>
      <c r="J104"/>
      <c r="K104"/>
      <c r="L104"/>
      <c r="M104"/>
    </row>
    <row r="105" spans="1:13">
      <c r="A105" s="12" t="s">
        <v>267</v>
      </c>
      <c r="B105" s="12"/>
      <c r="C105" s="12" t="s">
        <v>268</v>
      </c>
      <c r="D105" s="12">
        <v>1420.02</v>
      </c>
      <c r="E105" s="12" t="s">
        <v>1</v>
      </c>
      <c r="F105" s="12">
        <v>0</v>
      </c>
      <c r="G105" s="12">
        <v>0</v>
      </c>
      <c r="H105" s="12">
        <v>1420.02</v>
      </c>
      <c r="I105" s="12" t="s">
        <v>1</v>
      </c>
      <c r="J105"/>
      <c r="K105"/>
      <c r="L105"/>
      <c r="M105"/>
    </row>
    <row r="106" spans="1:13">
      <c r="A106" s="12" t="s">
        <v>269</v>
      </c>
      <c r="B106" s="12"/>
      <c r="C106" s="12" t="s">
        <v>270</v>
      </c>
      <c r="D106" s="12">
        <v>1018.44</v>
      </c>
      <c r="E106" s="12" t="s">
        <v>1</v>
      </c>
      <c r="F106" s="12">
        <v>0</v>
      </c>
      <c r="G106" s="12">
        <v>0</v>
      </c>
      <c r="H106" s="12">
        <v>1018.44</v>
      </c>
      <c r="I106" s="12" t="s">
        <v>1</v>
      </c>
      <c r="J106"/>
      <c r="K106"/>
      <c r="L106"/>
      <c r="M106"/>
    </row>
    <row r="107" spans="1:13">
      <c r="A107" s="12" t="s">
        <v>271</v>
      </c>
      <c r="B107" s="12"/>
      <c r="C107" s="12" t="s">
        <v>272</v>
      </c>
      <c r="D107" s="12">
        <v>6900</v>
      </c>
      <c r="E107" s="12" t="s">
        <v>1</v>
      </c>
      <c r="F107" s="12">
        <v>0</v>
      </c>
      <c r="G107" s="12">
        <v>0</v>
      </c>
      <c r="H107" s="12">
        <v>6900</v>
      </c>
      <c r="I107" s="12" t="s">
        <v>1</v>
      </c>
      <c r="J107"/>
      <c r="K107"/>
      <c r="L107"/>
      <c r="M107"/>
    </row>
    <row r="108" spans="1:13">
      <c r="A108" s="12" t="s">
        <v>273</v>
      </c>
      <c r="B108" s="12"/>
      <c r="C108" s="12" t="s">
        <v>274</v>
      </c>
      <c r="D108" s="12">
        <v>3648</v>
      </c>
      <c r="E108" s="12" t="s">
        <v>1</v>
      </c>
      <c r="F108" s="12">
        <v>0</v>
      </c>
      <c r="G108" s="12">
        <v>0</v>
      </c>
      <c r="H108" s="12">
        <v>3648</v>
      </c>
      <c r="I108" s="12" t="s">
        <v>1</v>
      </c>
      <c r="J108"/>
      <c r="K108"/>
      <c r="L108"/>
      <c r="M108"/>
    </row>
    <row r="109" spans="1:13">
      <c r="A109" s="12" t="s">
        <v>275</v>
      </c>
      <c r="B109" s="12"/>
      <c r="C109" s="12" t="s">
        <v>276</v>
      </c>
      <c r="D109" s="12">
        <v>1499</v>
      </c>
      <c r="E109" s="12" t="s">
        <v>1</v>
      </c>
      <c r="F109" s="12">
        <v>0</v>
      </c>
      <c r="G109" s="12">
        <v>0</v>
      </c>
      <c r="H109" s="12">
        <v>1499</v>
      </c>
      <c r="I109" s="12" t="s">
        <v>1</v>
      </c>
      <c r="J109"/>
      <c r="K109"/>
      <c r="L109"/>
      <c r="M109"/>
    </row>
    <row r="110" spans="1:13">
      <c r="A110" s="12" t="s">
        <v>277</v>
      </c>
      <c r="B110" s="12"/>
      <c r="C110" s="12" t="s">
        <v>278</v>
      </c>
      <c r="D110" s="12">
        <v>1499</v>
      </c>
      <c r="E110" s="12" t="s">
        <v>1</v>
      </c>
      <c r="F110" s="12">
        <v>0</v>
      </c>
      <c r="G110" s="12">
        <v>0</v>
      </c>
      <c r="H110" s="12">
        <v>1499</v>
      </c>
      <c r="I110" s="12" t="s">
        <v>1</v>
      </c>
      <c r="J110"/>
      <c r="K110"/>
      <c r="L110"/>
      <c r="M110"/>
    </row>
    <row r="111" spans="1:13">
      <c r="A111" s="12" t="s">
        <v>279</v>
      </c>
      <c r="B111" s="12"/>
      <c r="C111" s="12" t="s">
        <v>280</v>
      </c>
      <c r="D111" s="12">
        <v>778</v>
      </c>
      <c r="E111" s="12" t="s">
        <v>1</v>
      </c>
      <c r="F111" s="12">
        <v>0</v>
      </c>
      <c r="G111" s="12">
        <v>0</v>
      </c>
      <c r="H111" s="12">
        <v>778</v>
      </c>
      <c r="I111" s="12" t="s">
        <v>1</v>
      </c>
      <c r="J111"/>
      <c r="K111"/>
      <c r="L111"/>
      <c r="M111"/>
    </row>
    <row r="112" spans="1:13">
      <c r="A112" s="12" t="s">
        <v>281</v>
      </c>
      <c r="B112" s="12"/>
      <c r="C112" s="12" t="s">
        <v>282</v>
      </c>
      <c r="D112" s="12">
        <v>3480.82</v>
      </c>
      <c r="E112" s="12" t="s">
        <v>1</v>
      </c>
      <c r="F112" s="12">
        <v>0</v>
      </c>
      <c r="G112" s="12">
        <v>0</v>
      </c>
      <c r="H112" s="12">
        <v>3480.82</v>
      </c>
      <c r="I112" s="12" t="s">
        <v>1</v>
      </c>
      <c r="J112"/>
      <c r="K112"/>
      <c r="L112"/>
      <c r="M112"/>
    </row>
    <row r="113" spans="1:13">
      <c r="A113" s="12" t="s">
        <v>283</v>
      </c>
      <c r="B113" s="12"/>
      <c r="C113" s="12" t="s">
        <v>284</v>
      </c>
      <c r="D113" s="12">
        <v>126500</v>
      </c>
      <c r="E113" s="12" t="s">
        <v>1</v>
      </c>
      <c r="F113" s="12">
        <v>0</v>
      </c>
      <c r="G113" s="12">
        <v>0</v>
      </c>
      <c r="H113" s="12">
        <v>126500</v>
      </c>
      <c r="I113" s="12" t="s">
        <v>1</v>
      </c>
      <c r="J113"/>
      <c r="K113"/>
      <c r="L113"/>
      <c r="M113"/>
    </row>
    <row r="114" spans="1:13">
      <c r="A114" s="12" t="s">
        <v>285</v>
      </c>
      <c r="B114" s="12"/>
      <c r="C114" s="12" t="s">
        <v>286</v>
      </c>
      <c r="D114" s="12">
        <v>1945</v>
      </c>
      <c r="E114" s="12" t="s">
        <v>1</v>
      </c>
      <c r="F114" s="12">
        <v>0</v>
      </c>
      <c r="G114" s="12">
        <v>0</v>
      </c>
      <c r="H114" s="12">
        <v>1945</v>
      </c>
      <c r="I114" s="12" t="s">
        <v>1</v>
      </c>
      <c r="J114"/>
      <c r="K114"/>
      <c r="L114"/>
      <c r="M114"/>
    </row>
    <row r="115" spans="1:13">
      <c r="A115" s="12" t="s">
        <v>287</v>
      </c>
      <c r="B115" s="12"/>
      <c r="C115" s="12" t="s">
        <v>288</v>
      </c>
      <c r="D115" s="12">
        <v>11866.5</v>
      </c>
      <c r="E115" s="12" t="s">
        <v>1</v>
      </c>
      <c r="F115" s="12">
        <v>0</v>
      </c>
      <c r="G115" s="12">
        <v>0</v>
      </c>
      <c r="H115" s="12">
        <v>11866.5</v>
      </c>
      <c r="I115" s="12" t="s">
        <v>1</v>
      </c>
      <c r="J115"/>
      <c r="K115"/>
      <c r="L115"/>
      <c r="M115"/>
    </row>
    <row r="116" spans="1:13">
      <c r="A116" s="12" t="s">
        <v>289</v>
      </c>
      <c r="B116" s="12"/>
      <c r="C116" s="12" t="s">
        <v>290</v>
      </c>
      <c r="D116" s="12">
        <v>10199.870000000001</v>
      </c>
      <c r="E116" s="12" t="s">
        <v>1</v>
      </c>
      <c r="F116" s="12">
        <v>0</v>
      </c>
      <c r="G116" s="12">
        <v>0</v>
      </c>
      <c r="H116" s="12">
        <v>10199.870000000001</v>
      </c>
      <c r="I116" s="12" t="s">
        <v>1</v>
      </c>
      <c r="J116"/>
      <c r="K116"/>
      <c r="L116"/>
      <c r="M116"/>
    </row>
    <row r="117" spans="1:13">
      <c r="A117" s="12" t="s">
        <v>291</v>
      </c>
      <c r="B117" s="12"/>
      <c r="C117" s="12" t="s">
        <v>292</v>
      </c>
      <c r="D117" s="12">
        <v>2080.0300000000002</v>
      </c>
      <c r="E117" s="12" t="s">
        <v>1</v>
      </c>
      <c r="F117" s="12">
        <v>0</v>
      </c>
      <c r="G117" s="12">
        <v>0</v>
      </c>
      <c r="H117" s="12">
        <v>2080.0300000000002</v>
      </c>
      <c r="I117" s="12" t="s">
        <v>1</v>
      </c>
      <c r="J117"/>
      <c r="K117"/>
      <c r="L117"/>
      <c r="M117"/>
    </row>
    <row r="118" spans="1:13">
      <c r="A118" s="12" t="s">
        <v>293</v>
      </c>
      <c r="B118" s="12"/>
      <c r="C118" s="12" t="s">
        <v>294</v>
      </c>
      <c r="D118" s="12">
        <v>13769.87</v>
      </c>
      <c r="E118" s="12" t="s">
        <v>1</v>
      </c>
      <c r="F118" s="12">
        <v>0</v>
      </c>
      <c r="G118" s="12">
        <v>0</v>
      </c>
      <c r="H118" s="12">
        <v>13769.87</v>
      </c>
      <c r="I118" s="12" t="s">
        <v>1</v>
      </c>
      <c r="J118"/>
      <c r="K118"/>
      <c r="L118"/>
      <c r="M118"/>
    </row>
    <row r="119" spans="1:13">
      <c r="A119" s="12" t="s">
        <v>295</v>
      </c>
      <c r="B119" s="12"/>
      <c r="C119" s="12" t="s">
        <v>296</v>
      </c>
      <c r="D119" s="12">
        <v>7787.74</v>
      </c>
      <c r="E119" s="12" t="s">
        <v>1</v>
      </c>
      <c r="F119" s="12">
        <v>0</v>
      </c>
      <c r="G119" s="12">
        <v>0</v>
      </c>
      <c r="H119" s="12">
        <v>7787.74</v>
      </c>
      <c r="I119" s="12" t="s">
        <v>1</v>
      </c>
      <c r="J119"/>
      <c r="K119"/>
      <c r="L119"/>
      <c r="M119"/>
    </row>
    <row r="120" spans="1:13">
      <c r="A120" s="12" t="s">
        <v>297</v>
      </c>
      <c r="B120" s="12"/>
      <c r="C120" s="12" t="s">
        <v>298</v>
      </c>
      <c r="D120" s="12">
        <v>753.36</v>
      </c>
      <c r="E120" s="12" t="s">
        <v>1</v>
      </c>
      <c r="F120" s="12">
        <v>0</v>
      </c>
      <c r="G120" s="12">
        <v>0</v>
      </c>
      <c r="H120" s="12">
        <v>753.36</v>
      </c>
      <c r="I120" s="12" t="s">
        <v>1</v>
      </c>
      <c r="J120"/>
      <c r="K120"/>
      <c r="L120"/>
      <c r="M120"/>
    </row>
    <row r="121" spans="1:13">
      <c r="A121" s="12" t="s">
        <v>299</v>
      </c>
      <c r="B121" s="12"/>
      <c r="C121" s="12" t="s">
        <v>300</v>
      </c>
      <c r="D121" s="12">
        <v>3013.91</v>
      </c>
      <c r="E121" s="12" t="s">
        <v>1</v>
      </c>
      <c r="F121" s="12">
        <v>0</v>
      </c>
      <c r="G121" s="12">
        <v>0</v>
      </c>
      <c r="H121" s="12">
        <v>3013.91</v>
      </c>
      <c r="I121" s="12" t="s">
        <v>1</v>
      </c>
      <c r="J121"/>
      <c r="K121"/>
      <c r="L121"/>
      <c r="M121"/>
    </row>
    <row r="122" spans="1:13">
      <c r="A122" s="12" t="s">
        <v>301</v>
      </c>
      <c r="B122" s="12"/>
      <c r="C122" s="12" t="s">
        <v>302</v>
      </c>
      <c r="D122" s="12">
        <v>4359.54</v>
      </c>
      <c r="E122" s="12" t="s">
        <v>1</v>
      </c>
      <c r="F122" s="12">
        <v>0</v>
      </c>
      <c r="G122" s="12">
        <v>0</v>
      </c>
      <c r="H122" s="12">
        <v>4359.54</v>
      </c>
      <c r="I122" s="12" t="s">
        <v>1</v>
      </c>
      <c r="J122"/>
      <c r="K122"/>
      <c r="L122"/>
      <c r="M122"/>
    </row>
    <row r="123" spans="1:13">
      <c r="A123" s="12" t="s">
        <v>303</v>
      </c>
      <c r="B123" s="12"/>
      <c r="C123" s="12" t="s">
        <v>304</v>
      </c>
      <c r="D123" s="12">
        <v>8870.01</v>
      </c>
      <c r="E123" s="12" t="s">
        <v>1</v>
      </c>
      <c r="F123" s="12">
        <v>0</v>
      </c>
      <c r="G123" s="12">
        <v>0</v>
      </c>
      <c r="H123" s="12">
        <v>8870.01</v>
      </c>
      <c r="I123" s="12" t="s">
        <v>1</v>
      </c>
      <c r="J123"/>
      <c r="K123"/>
      <c r="L123"/>
      <c r="M123"/>
    </row>
    <row r="124" spans="1:13">
      <c r="A124" s="12" t="s">
        <v>305</v>
      </c>
      <c r="B124" s="12"/>
      <c r="C124" s="12" t="s">
        <v>306</v>
      </c>
      <c r="D124" s="12">
        <v>2990</v>
      </c>
      <c r="E124" s="12" t="s">
        <v>1</v>
      </c>
      <c r="F124" s="12">
        <v>0</v>
      </c>
      <c r="G124" s="12">
        <v>0</v>
      </c>
      <c r="H124" s="12">
        <v>2990</v>
      </c>
      <c r="I124" s="12" t="s">
        <v>1</v>
      </c>
      <c r="J124"/>
      <c r="K124"/>
      <c r="L124"/>
      <c r="M124"/>
    </row>
    <row r="125" spans="1:13">
      <c r="A125" s="12" t="s">
        <v>307</v>
      </c>
      <c r="B125" s="12"/>
      <c r="C125" s="12" t="s">
        <v>308</v>
      </c>
      <c r="D125" s="12">
        <v>65540</v>
      </c>
      <c r="E125" s="12" t="s">
        <v>1</v>
      </c>
      <c r="F125" s="12">
        <v>0</v>
      </c>
      <c r="G125" s="12">
        <v>0</v>
      </c>
      <c r="H125" s="12">
        <v>65540</v>
      </c>
      <c r="I125" s="12" t="s">
        <v>1</v>
      </c>
      <c r="J125"/>
      <c r="K125"/>
      <c r="L125"/>
      <c r="M125"/>
    </row>
    <row r="126" spans="1:13">
      <c r="A126" s="12" t="s">
        <v>309</v>
      </c>
      <c r="B126" s="12"/>
      <c r="C126" s="12" t="s">
        <v>310</v>
      </c>
      <c r="D126" s="12">
        <v>1700</v>
      </c>
      <c r="E126" s="12" t="s">
        <v>1</v>
      </c>
      <c r="F126" s="12">
        <v>0</v>
      </c>
      <c r="G126" s="12">
        <v>0</v>
      </c>
      <c r="H126" s="12">
        <v>1700</v>
      </c>
      <c r="I126" s="12" t="s">
        <v>1</v>
      </c>
      <c r="J126"/>
      <c r="K126"/>
      <c r="L126"/>
      <c r="M126"/>
    </row>
    <row r="127" spans="1:13">
      <c r="A127" s="12" t="s">
        <v>311</v>
      </c>
      <c r="B127" s="12"/>
      <c r="C127" s="12" t="s">
        <v>19</v>
      </c>
      <c r="D127" s="12">
        <v>408565.46</v>
      </c>
      <c r="E127" s="12" t="s">
        <v>1</v>
      </c>
      <c r="F127" s="12">
        <v>0</v>
      </c>
      <c r="G127" s="12">
        <v>0</v>
      </c>
      <c r="H127" s="12">
        <v>408565.46</v>
      </c>
      <c r="I127" s="12" t="s">
        <v>1</v>
      </c>
      <c r="J127"/>
      <c r="K127"/>
      <c r="L127"/>
      <c r="M127"/>
    </row>
    <row r="128" spans="1:13">
      <c r="A128" s="12" t="s">
        <v>312</v>
      </c>
      <c r="B128" s="12"/>
      <c r="C128" s="12" t="s">
        <v>313</v>
      </c>
      <c r="D128" s="12">
        <v>7475</v>
      </c>
      <c r="E128" s="12" t="s">
        <v>1</v>
      </c>
      <c r="F128" s="12">
        <v>0</v>
      </c>
      <c r="G128" s="12">
        <v>0</v>
      </c>
      <c r="H128" s="12">
        <v>7475</v>
      </c>
      <c r="I128" s="12" t="s">
        <v>1</v>
      </c>
      <c r="J128"/>
      <c r="K128"/>
      <c r="L128"/>
      <c r="M128"/>
    </row>
    <row r="129" spans="1:13">
      <c r="A129" s="12" t="s">
        <v>314</v>
      </c>
      <c r="B129" s="12"/>
      <c r="C129" s="12" t="s">
        <v>315</v>
      </c>
      <c r="D129" s="12">
        <v>25967</v>
      </c>
      <c r="E129" s="12" t="s">
        <v>1</v>
      </c>
      <c r="F129" s="12">
        <v>0</v>
      </c>
      <c r="G129" s="12">
        <v>0</v>
      </c>
      <c r="H129" s="12">
        <v>25967</v>
      </c>
      <c r="I129" s="12" t="s">
        <v>1</v>
      </c>
      <c r="J129"/>
      <c r="K129"/>
      <c r="L129"/>
      <c r="M129"/>
    </row>
    <row r="130" spans="1:13">
      <c r="A130" s="12" t="s">
        <v>316</v>
      </c>
      <c r="B130" s="12"/>
      <c r="C130" s="12" t="s">
        <v>317</v>
      </c>
      <c r="D130" s="12">
        <v>12255.23</v>
      </c>
      <c r="E130" s="12" t="s">
        <v>1</v>
      </c>
      <c r="F130" s="12">
        <v>0</v>
      </c>
      <c r="G130" s="12">
        <v>0</v>
      </c>
      <c r="H130" s="12">
        <v>12255.23</v>
      </c>
      <c r="I130" s="12" t="s">
        <v>1</v>
      </c>
      <c r="J130"/>
      <c r="K130"/>
      <c r="L130"/>
      <c r="M130"/>
    </row>
    <row r="131" spans="1:13">
      <c r="A131" s="12" t="s">
        <v>318</v>
      </c>
      <c r="B131" s="12"/>
      <c r="C131" s="12" t="s">
        <v>319</v>
      </c>
      <c r="D131" s="12">
        <v>17967.3</v>
      </c>
      <c r="E131" s="12" t="s">
        <v>1</v>
      </c>
      <c r="F131" s="12">
        <v>0</v>
      </c>
      <c r="G131" s="12">
        <v>0</v>
      </c>
      <c r="H131" s="12">
        <v>17967.3</v>
      </c>
      <c r="I131" s="12" t="s">
        <v>1</v>
      </c>
      <c r="J131"/>
      <c r="K131"/>
      <c r="L131"/>
      <c r="M131"/>
    </row>
    <row r="132" spans="1:13">
      <c r="A132" s="12" t="s">
        <v>320</v>
      </c>
      <c r="B132" s="12"/>
      <c r="C132" s="12" t="s">
        <v>321</v>
      </c>
      <c r="D132" s="12">
        <v>8085</v>
      </c>
      <c r="E132" s="12" t="s">
        <v>1</v>
      </c>
      <c r="F132" s="12">
        <v>0</v>
      </c>
      <c r="G132" s="12">
        <v>0</v>
      </c>
      <c r="H132" s="12">
        <v>8085</v>
      </c>
      <c r="I132" s="12" t="s">
        <v>1</v>
      </c>
      <c r="J132"/>
      <c r="K132"/>
      <c r="L132"/>
      <c r="M132"/>
    </row>
    <row r="133" spans="1:13">
      <c r="A133" s="12" t="s">
        <v>322</v>
      </c>
      <c r="B133" s="12"/>
      <c r="C133" s="12" t="s">
        <v>323</v>
      </c>
      <c r="D133" s="12">
        <v>1248.21</v>
      </c>
      <c r="E133" s="12" t="s">
        <v>1</v>
      </c>
      <c r="F133" s="12">
        <v>0</v>
      </c>
      <c r="G133" s="12">
        <v>0</v>
      </c>
      <c r="H133" s="12">
        <v>1248.21</v>
      </c>
      <c r="I133" s="12" t="s">
        <v>1</v>
      </c>
      <c r="J133"/>
      <c r="K133"/>
      <c r="L133"/>
      <c r="M133"/>
    </row>
    <row r="134" spans="1:13">
      <c r="A134" s="12" t="s">
        <v>324</v>
      </c>
      <c r="B134" s="12"/>
      <c r="C134" s="12" t="s">
        <v>325</v>
      </c>
      <c r="D134" s="12">
        <v>437</v>
      </c>
      <c r="E134" s="12" t="s">
        <v>1</v>
      </c>
      <c r="F134" s="12">
        <v>0</v>
      </c>
      <c r="G134" s="12">
        <v>0</v>
      </c>
      <c r="H134" s="12">
        <v>437</v>
      </c>
      <c r="I134" s="12" t="s">
        <v>1</v>
      </c>
      <c r="J134"/>
      <c r="K134"/>
      <c r="L134"/>
      <c r="M134"/>
    </row>
    <row r="135" spans="1:13">
      <c r="A135" s="12" t="s">
        <v>326</v>
      </c>
      <c r="B135" s="12"/>
      <c r="C135" s="12" t="s">
        <v>327</v>
      </c>
      <c r="D135" s="12">
        <v>6785</v>
      </c>
      <c r="E135" s="12" t="s">
        <v>1</v>
      </c>
      <c r="F135" s="12">
        <v>0</v>
      </c>
      <c r="G135" s="12">
        <v>0</v>
      </c>
      <c r="H135" s="12">
        <v>6785</v>
      </c>
      <c r="I135" s="12" t="s">
        <v>1</v>
      </c>
      <c r="J135"/>
      <c r="K135"/>
      <c r="L135"/>
      <c r="M135"/>
    </row>
    <row r="136" spans="1:13">
      <c r="A136" s="12" t="s">
        <v>328</v>
      </c>
      <c r="B136" s="12"/>
      <c r="C136" s="12" t="s">
        <v>329</v>
      </c>
      <c r="D136" s="12">
        <v>100725.08</v>
      </c>
      <c r="E136" s="12" t="s">
        <v>1</v>
      </c>
      <c r="F136" s="12">
        <v>0</v>
      </c>
      <c r="G136" s="12">
        <v>0</v>
      </c>
      <c r="H136" s="12">
        <v>100725.08</v>
      </c>
      <c r="I136" s="12" t="s">
        <v>1</v>
      </c>
      <c r="J136"/>
      <c r="K136"/>
      <c r="L136"/>
      <c r="M136"/>
    </row>
    <row r="137" spans="1:13">
      <c r="A137" s="12" t="s">
        <v>330</v>
      </c>
      <c r="B137" s="12"/>
      <c r="C137" s="12" t="s">
        <v>331</v>
      </c>
      <c r="D137" s="12">
        <v>56265.93</v>
      </c>
      <c r="E137" s="12" t="s">
        <v>1</v>
      </c>
      <c r="F137" s="12">
        <v>0</v>
      </c>
      <c r="G137" s="12">
        <v>0</v>
      </c>
      <c r="H137" s="12">
        <v>56265.93</v>
      </c>
      <c r="I137" s="12" t="s">
        <v>1</v>
      </c>
      <c r="J137"/>
      <c r="K137"/>
      <c r="L137"/>
      <c r="M137"/>
    </row>
    <row r="138" spans="1:13">
      <c r="A138" s="12" t="s">
        <v>332</v>
      </c>
      <c r="B138" s="12"/>
      <c r="C138" s="12" t="s">
        <v>333</v>
      </c>
      <c r="D138" s="12">
        <v>9832.5</v>
      </c>
      <c r="E138" s="12" t="s">
        <v>1</v>
      </c>
      <c r="F138" s="12">
        <v>0</v>
      </c>
      <c r="G138" s="12">
        <v>0</v>
      </c>
      <c r="H138" s="12">
        <v>9832.5</v>
      </c>
      <c r="I138" s="12" t="s">
        <v>1</v>
      </c>
      <c r="J138"/>
      <c r="K138"/>
      <c r="L138"/>
      <c r="M138"/>
    </row>
    <row r="139" spans="1:13">
      <c r="A139" s="12" t="s">
        <v>334</v>
      </c>
      <c r="B139" s="12"/>
      <c r="C139" s="12" t="s">
        <v>335</v>
      </c>
      <c r="D139" s="12">
        <v>41884.5</v>
      </c>
      <c r="E139" s="12" t="s">
        <v>1</v>
      </c>
      <c r="F139" s="12">
        <v>0</v>
      </c>
      <c r="G139" s="12">
        <v>0</v>
      </c>
      <c r="H139" s="12">
        <v>41884.5</v>
      </c>
      <c r="I139" s="12" t="s">
        <v>1</v>
      </c>
      <c r="J139"/>
      <c r="K139"/>
      <c r="L139"/>
      <c r="M139"/>
    </row>
    <row r="140" spans="1:13">
      <c r="A140" s="12" t="s">
        <v>336</v>
      </c>
      <c r="B140" s="12"/>
      <c r="C140" s="12" t="s">
        <v>337</v>
      </c>
      <c r="D140" s="12">
        <v>15835.5</v>
      </c>
      <c r="E140" s="12" t="s">
        <v>1</v>
      </c>
      <c r="F140" s="12">
        <v>0</v>
      </c>
      <c r="G140" s="12">
        <v>0</v>
      </c>
      <c r="H140" s="12">
        <v>15835.5</v>
      </c>
      <c r="I140" s="12" t="s">
        <v>1</v>
      </c>
      <c r="J140"/>
      <c r="K140"/>
      <c r="L140"/>
      <c r="M140"/>
    </row>
    <row r="141" spans="1:13">
      <c r="A141" s="12" t="s">
        <v>338</v>
      </c>
      <c r="B141" s="12"/>
      <c r="C141" s="12" t="s">
        <v>339</v>
      </c>
      <c r="D141" s="12">
        <v>6325</v>
      </c>
      <c r="E141" s="12" t="s">
        <v>1</v>
      </c>
      <c r="F141" s="12">
        <v>0</v>
      </c>
      <c r="G141" s="12">
        <v>0</v>
      </c>
      <c r="H141" s="12">
        <v>6325</v>
      </c>
      <c r="I141" s="12" t="s">
        <v>1</v>
      </c>
      <c r="J141"/>
      <c r="K141"/>
      <c r="L141"/>
      <c r="M141"/>
    </row>
    <row r="142" spans="1:13">
      <c r="A142" s="12" t="s">
        <v>340</v>
      </c>
      <c r="B142" s="12"/>
      <c r="C142" s="12" t="s">
        <v>341</v>
      </c>
      <c r="D142" s="12">
        <v>11442.5</v>
      </c>
      <c r="E142" s="12" t="s">
        <v>1</v>
      </c>
      <c r="F142" s="12">
        <v>0</v>
      </c>
      <c r="G142" s="12">
        <v>0</v>
      </c>
      <c r="H142" s="12">
        <v>11442.5</v>
      </c>
      <c r="I142" s="12" t="s">
        <v>1</v>
      </c>
      <c r="J142"/>
      <c r="K142"/>
      <c r="L142"/>
      <c r="M142"/>
    </row>
    <row r="143" spans="1:13">
      <c r="A143" s="12" t="s">
        <v>342</v>
      </c>
      <c r="B143" s="12"/>
      <c r="C143" s="12" t="s">
        <v>343</v>
      </c>
      <c r="D143" s="12">
        <v>2949.75</v>
      </c>
      <c r="E143" s="12" t="s">
        <v>1</v>
      </c>
      <c r="F143" s="12">
        <v>0</v>
      </c>
      <c r="G143" s="12">
        <v>0</v>
      </c>
      <c r="H143" s="12">
        <v>2949.75</v>
      </c>
      <c r="I143" s="12" t="s">
        <v>1</v>
      </c>
      <c r="J143"/>
      <c r="K143"/>
      <c r="L143"/>
      <c r="M143"/>
    </row>
    <row r="144" spans="1:13">
      <c r="A144" s="12" t="s">
        <v>344</v>
      </c>
      <c r="B144" s="12"/>
      <c r="C144" s="12" t="s">
        <v>345</v>
      </c>
      <c r="D144" s="12">
        <v>5327.63</v>
      </c>
      <c r="E144" s="12" t="s">
        <v>1</v>
      </c>
      <c r="F144" s="12">
        <v>0</v>
      </c>
      <c r="G144" s="12">
        <v>0</v>
      </c>
      <c r="H144" s="12">
        <v>5327.63</v>
      </c>
      <c r="I144" s="12" t="s">
        <v>1</v>
      </c>
      <c r="J144"/>
      <c r="K144"/>
      <c r="L144"/>
      <c r="M144"/>
    </row>
    <row r="145" spans="1:13">
      <c r="A145" s="12" t="s">
        <v>346</v>
      </c>
      <c r="B145" s="12"/>
      <c r="C145" s="12" t="s">
        <v>347</v>
      </c>
      <c r="D145" s="12">
        <v>8625</v>
      </c>
      <c r="E145" s="12" t="s">
        <v>1</v>
      </c>
      <c r="F145" s="12">
        <v>0</v>
      </c>
      <c r="G145" s="12">
        <v>0</v>
      </c>
      <c r="H145" s="12">
        <v>8625</v>
      </c>
      <c r="I145" s="12" t="s">
        <v>1</v>
      </c>
      <c r="J145"/>
      <c r="K145"/>
      <c r="L145"/>
      <c r="M145"/>
    </row>
    <row r="146" spans="1:13">
      <c r="A146" s="12" t="s">
        <v>348</v>
      </c>
      <c r="B146" s="12"/>
      <c r="C146" s="12" t="s">
        <v>349</v>
      </c>
      <c r="D146" s="12">
        <v>920</v>
      </c>
      <c r="E146" s="12" t="s">
        <v>1</v>
      </c>
      <c r="F146" s="12">
        <v>0</v>
      </c>
      <c r="G146" s="12">
        <v>0</v>
      </c>
      <c r="H146" s="12">
        <v>920</v>
      </c>
      <c r="I146" s="12" t="s">
        <v>1</v>
      </c>
      <c r="J146"/>
      <c r="K146"/>
      <c r="L146"/>
      <c r="M146"/>
    </row>
    <row r="147" spans="1:13">
      <c r="A147" s="12" t="s">
        <v>350</v>
      </c>
      <c r="B147" s="12"/>
      <c r="C147" s="12" t="s">
        <v>351</v>
      </c>
      <c r="D147" s="12">
        <v>10212</v>
      </c>
      <c r="E147" s="12" t="s">
        <v>1</v>
      </c>
      <c r="F147" s="12">
        <v>0</v>
      </c>
      <c r="G147" s="12">
        <v>0</v>
      </c>
      <c r="H147" s="12">
        <v>10212</v>
      </c>
      <c r="I147" s="12" t="s">
        <v>1</v>
      </c>
      <c r="J147"/>
      <c r="K147"/>
      <c r="L147"/>
      <c r="M147"/>
    </row>
    <row r="148" spans="1:13">
      <c r="A148" s="12" t="s">
        <v>352</v>
      </c>
      <c r="B148" s="12"/>
      <c r="C148" s="12" t="s">
        <v>353</v>
      </c>
      <c r="D148" s="12">
        <v>2320</v>
      </c>
      <c r="E148" s="12" t="s">
        <v>1</v>
      </c>
      <c r="F148" s="12">
        <v>0</v>
      </c>
      <c r="G148" s="12">
        <v>0</v>
      </c>
      <c r="H148" s="12">
        <v>2320</v>
      </c>
      <c r="I148" s="12" t="s">
        <v>1</v>
      </c>
      <c r="J148"/>
      <c r="K148"/>
      <c r="L148"/>
      <c r="M148"/>
    </row>
    <row r="149" spans="1:13">
      <c r="A149" s="12" t="s">
        <v>354</v>
      </c>
      <c r="B149" s="12"/>
      <c r="C149" s="12" t="s">
        <v>355</v>
      </c>
      <c r="D149" s="12">
        <v>11500</v>
      </c>
      <c r="E149" s="12" t="s">
        <v>1</v>
      </c>
      <c r="F149" s="12">
        <v>0</v>
      </c>
      <c r="G149" s="12">
        <v>0</v>
      </c>
      <c r="H149" s="12">
        <v>11500</v>
      </c>
      <c r="I149" s="12" t="s">
        <v>1</v>
      </c>
      <c r="J149"/>
      <c r="K149"/>
      <c r="L149"/>
      <c r="M149"/>
    </row>
    <row r="150" spans="1:13">
      <c r="A150" s="12" t="s">
        <v>356</v>
      </c>
      <c r="B150" s="12"/>
      <c r="C150" s="12" t="s">
        <v>357</v>
      </c>
      <c r="D150" s="12">
        <v>9775</v>
      </c>
      <c r="E150" s="12" t="s">
        <v>1</v>
      </c>
      <c r="F150" s="12">
        <v>0</v>
      </c>
      <c r="G150" s="12">
        <v>0</v>
      </c>
      <c r="H150" s="12">
        <v>9775</v>
      </c>
      <c r="I150" s="12" t="s">
        <v>1</v>
      </c>
      <c r="J150"/>
      <c r="K150"/>
      <c r="L150"/>
      <c r="M150"/>
    </row>
    <row r="151" spans="1:13">
      <c r="A151" s="12" t="s">
        <v>358</v>
      </c>
      <c r="B151" s="12"/>
      <c r="C151" s="12" t="s">
        <v>359</v>
      </c>
      <c r="D151" s="12">
        <v>17373.330000000002</v>
      </c>
      <c r="E151" s="12" t="s">
        <v>1</v>
      </c>
      <c r="F151" s="12">
        <v>0</v>
      </c>
      <c r="G151" s="12">
        <v>0</v>
      </c>
      <c r="H151" s="12">
        <v>17373.330000000002</v>
      </c>
      <c r="I151" s="12" t="s">
        <v>1</v>
      </c>
      <c r="J151"/>
      <c r="K151"/>
      <c r="L151"/>
      <c r="M151"/>
    </row>
    <row r="152" spans="1:13">
      <c r="A152" s="12" t="s">
        <v>360</v>
      </c>
      <c r="B152" s="12"/>
      <c r="C152" s="12" t="s">
        <v>361</v>
      </c>
      <c r="D152" s="12">
        <v>16037</v>
      </c>
      <c r="E152" s="12" t="s">
        <v>1</v>
      </c>
      <c r="F152" s="12">
        <v>0</v>
      </c>
      <c r="G152" s="12">
        <v>0</v>
      </c>
      <c r="H152" s="12">
        <v>16037</v>
      </c>
      <c r="I152" s="12" t="s">
        <v>1</v>
      </c>
      <c r="J152"/>
      <c r="K152"/>
      <c r="L152"/>
      <c r="M152"/>
    </row>
    <row r="153" spans="1:13">
      <c r="A153" s="12" t="s">
        <v>362</v>
      </c>
      <c r="B153" s="12"/>
      <c r="C153" s="12" t="s">
        <v>363</v>
      </c>
      <c r="D153" s="12">
        <v>696</v>
      </c>
      <c r="E153" s="12" t="s">
        <v>1</v>
      </c>
      <c r="F153" s="12">
        <v>0</v>
      </c>
      <c r="G153" s="12">
        <v>0</v>
      </c>
      <c r="H153" s="12">
        <v>696</v>
      </c>
      <c r="I153" s="12" t="s">
        <v>1</v>
      </c>
      <c r="J153"/>
      <c r="K153"/>
      <c r="L153"/>
      <c r="M153"/>
    </row>
    <row r="154" spans="1:13">
      <c r="A154" s="12" t="s">
        <v>364</v>
      </c>
      <c r="B154" s="12"/>
      <c r="C154" s="12" t="s">
        <v>365</v>
      </c>
      <c r="D154" s="12">
        <v>299</v>
      </c>
      <c r="E154" s="12" t="s">
        <v>1</v>
      </c>
      <c r="F154" s="12">
        <v>0</v>
      </c>
      <c r="G154" s="12">
        <v>0</v>
      </c>
      <c r="H154" s="12">
        <v>299</v>
      </c>
      <c r="I154" s="12" t="s">
        <v>1</v>
      </c>
      <c r="J154"/>
      <c r="K154"/>
      <c r="L154"/>
      <c r="M154"/>
    </row>
    <row r="155" spans="1:13">
      <c r="A155" s="12" t="s">
        <v>366</v>
      </c>
      <c r="B155" s="12"/>
      <c r="C155" s="12" t="s">
        <v>367</v>
      </c>
      <c r="D155" s="12">
        <v>0</v>
      </c>
      <c r="E155" s="12" t="s">
        <v>1</v>
      </c>
      <c r="F155" s="12">
        <v>0</v>
      </c>
      <c r="G155" s="12">
        <v>0</v>
      </c>
      <c r="H155" s="12">
        <v>0</v>
      </c>
      <c r="I155" s="12" t="s">
        <v>1</v>
      </c>
      <c r="J155"/>
      <c r="K155"/>
      <c r="L155"/>
      <c r="M155"/>
    </row>
    <row r="156" spans="1:13">
      <c r="A156" s="12" t="s">
        <v>368</v>
      </c>
      <c r="B156" s="12"/>
      <c r="C156" s="12" t="s">
        <v>20</v>
      </c>
      <c r="D156" s="12">
        <v>261299.71</v>
      </c>
      <c r="E156" s="12" t="s">
        <v>1</v>
      </c>
      <c r="F156" s="12">
        <v>0</v>
      </c>
      <c r="G156" s="12">
        <v>0</v>
      </c>
      <c r="H156" s="12">
        <v>261299.71</v>
      </c>
      <c r="I156" s="12" t="s">
        <v>1</v>
      </c>
      <c r="J156"/>
      <c r="K156"/>
      <c r="L156"/>
      <c r="M156"/>
    </row>
    <row r="157" spans="1:13">
      <c r="A157" s="12" t="s">
        <v>369</v>
      </c>
      <c r="B157" s="12"/>
      <c r="C157" s="12" t="s">
        <v>370</v>
      </c>
      <c r="D157" s="12">
        <v>89538.42</v>
      </c>
      <c r="E157" s="12" t="s">
        <v>1</v>
      </c>
      <c r="F157" s="12">
        <v>0</v>
      </c>
      <c r="G157" s="12">
        <v>0</v>
      </c>
      <c r="H157" s="12">
        <v>89538.42</v>
      </c>
      <c r="I157" s="12" t="s">
        <v>1</v>
      </c>
      <c r="J157"/>
      <c r="K157"/>
      <c r="L157"/>
      <c r="M157"/>
    </row>
    <row r="158" spans="1:13">
      <c r="A158" s="12" t="s">
        <v>371</v>
      </c>
      <c r="B158" s="12"/>
      <c r="C158" s="12" t="s">
        <v>372</v>
      </c>
      <c r="D158" s="12">
        <v>39380.68</v>
      </c>
      <c r="E158" s="12" t="s">
        <v>1</v>
      </c>
      <c r="F158" s="12">
        <v>0</v>
      </c>
      <c r="G158" s="12">
        <v>0</v>
      </c>
      <c r="H158" s="12">
        <v>39380.68</v>
      </c>
      <c r="I158" s="12" t="s">
        <v>1</v>
      </c>
      <c r="J158"/>
      <c r="K158"/>
      <c r="L158"/>
      <c r="M158"/>
    </row>
    <row r="159" spans="1:13">
      <c r="A159" s="12" t="s">
        <v>373</v>
      </c>
      <c r="B159" s="12"/>
      <c r="C159" s="12" t="s">
        <v>374</v>
      </c>
      <c r="D159" s="12">
        <v>86121.16</v>
      </c>
      <c r="E159" s="12" t="s">
        <v>1</v>
      </c>
      <c r="F159" s="12">
        <v>0</v>
      </c>
      <c r="G159" s="12">
        <v>0</v>
      </c>
      <c r="H159" s="12">
        <v>86121.16</v>
      </c>
      <c r="I159" s="12" t="s">
        <v>1</v>
      </c>
      <c r="J159"/>
      <c r="K159"/>
      <c r="L159"/>
      <c r="M159"/>
    </row>
    <row r="160" spans="1:13">
      <c r="A160" s="12" t="s">
        <v>375</v>
      </c>
      <c r="B160" s="12"/>
      <c r="C160" s="12" t="s">
        <v>376</v>
      </c>
      <c r="D160" s="12">
        <v>5540.79</v>
      </c>
      <c r="E160" s="12" t="s">
        <v>1</v>
      </c>
      <c r="F160" s="12">
        <v>0</v>
      </c>
      <c r="G160" s="12">
        <v>0</v>
      </c>
      <c r="H160" s="12">
        <v>5540.79</v>
      </c>
      <c r="I160" s="12" t="s">
        <v>1</v>
      </c>
      <c r="J160"/>
      <c r="K160"/>
      <c r="L160"/>
      <c r="M160"/>
    </row>
    <row r="161" spans="1:13">
      <c r="A161" s="12" t="s">
        <v>377</v>
      </c>
      <c r="B161" s="12"/>
      <c r="C161" s="12" t="s">
        <v>378</v>
      </c>
      <c r="D161" s="12">
        <v>4963.22</v>
      </c>
      <c r="E161" s="12" t="s">
        <v>1</v>
      </c>
      <c r="F161" s="12">
        <v>0</v>
      </c>
      <c r="G161" s="12">
        <v>0</v>
      </c>
      <c r="H161" s="12">
        <v>4963.22</v>
      </c>
      <c r="I161" s="12" t="s">
        <v>1</v>
      </c>
      <c r="J161"/>
      <c r="K161"/>
      <c r="L161"/>
      <c r="M161"/>
    </row>
    <row r="162" spans="1:13">
      <c r="A162" s="12" t="s">
        <v>379</v>
      </c>
      <c r="B162" s="12"/>
      <c r="C162" s="12" t="s">
        <v>380</v>
      </c>
      <c r="D162" s="12">
        <v>5418.28</v>
      </c>
      <c r="E162" s="12" t="s">
        <v>1</v>
      </c>
      <c r="F162" s="12">
        <v>0</v>
      </c>
      <c r="G162" s="12">
        <v>0</v>
      </c>
      <c r="H162" s="12">
        <v>5418.28</v>
      </c>
      <c r="I162" s="12" t="s">
        <v>1</v>
      </c>
      <c r="J162"/>
      <c r="K162"/>
      <c r="L162"/>
      <c r="M162"/>
    </row>
    <row r="163" spans="1:13">
      <c r="A163" s="12" t="s">
        <v>381</v>
      </c>
      <c r="B163" s="12"/>
      <c r="C163" s="12" t="s">
        <v>382</v>
      </c>
      <c r="D163" s="12">
        <v>2820.4</v>
      </c>
      <c r="E163" s="12" t="s">
        <v>1</v>
      </c>
      <c r="F163" s="12">
        <v>0</v>
      </c>
      <c r="G163" s="12">
        <v>0</v>
      </c>
      <c r="H163" s="12">
        <v>2820.4</v>
      </c>
      <c r="I163" s="12" t="s">
        <v>1</v>
      </c>
      <c r="J163"/>
      <c r="K163"/>
      <c r="L163"/>
      <c r="M163"/>
    </row>
    <row r="164" spans="1:13">
      <c r="A164" s="12" t="s">
        <v>383</v>
      </c>
      <c r="B164" s="12"/>
      <c r="C164" s="12" t="s">
        <v>384</v>
      </c>
      <c r="D164" s="12">
        <v>9085</v>
      </c>
      <c r="E164" s="12" t="s">
        <v>1</v>
      </c>
      <c r="F164" s="12">
        <v>0</v>
      </c>
      <c r="G164" s="12">
        <v>0</v>
      </c>
      <c r="H164" s="12">
        <v>9085</v>
      </c>
      <c r="I164" s="12" t="s">
        <v>1</v>
      </c>
      <c r="J164"/>
      <c r="K164"/>
      <c r="L164"/>
      <c r="M164"/>
    </row>
    <row r="165" spans="1:13">
      <c r="A165" s="12" t="s">
        <v>385</v>
      </c>
      <c r="B165" s="12"/>
      <c r="C165" s="12" t="s">
        <v>386</v>
      </c>
      <c r="D165" s="12">
        <v>5428</v>
      </c>
      <c r="E165" s="12" t="s">
        <v>1</v>
      </c>
      <c r="F165" s="12">
        <v>0</v>
      </c>
      <c r="G165" s="12">
        <v>0</v>
      </c>
      <c r="H165" s="12">
        <v>5428</v>
      </c>
      <c r="I165" s="12" t="s">
        <v>1</v>
      </c>
      <c r="J165"/>
      <c r="K165"/>
      <c r="L165"/>
      <c r="M165"/>
    </row>
    <row r="166" spans="1:13">
      <c r="A166" s="12" t="s">
        <v>387</v>
      </c>
      <c r="B166" s="12"/>
      <c r="C166" s="12" t="s">
        <v>388</v>
      </c>
      <c r="D166" s="12">
        <v>1255.49</v>
      </c>
      <c r="E166" s="12" t="s">
        <v>1</v>
      </c>
      <c r="F166" s="12">
        <v>0</v>
      </c>
      <c r="G166" s="12">
        <v>0</v>
      </c>
      <c r="H166" s="12">
        <v>1255.49</v>
      </c>
      <c r="I166" s="12" t="s">
        <v>1</v>
      </c>
      <c r="J166"/>
      <c r="K166"/>
      <c r="L166"/>
      <c r="M166"/>
    </row>
    <row r="167" spans="1:13">
      <c r="A167" s="12" t="s">
        <v>389</v>
      </c>
      <c r="B167" s="12"/>
      <c r="C167" s="12" t="s">
        <v>390</v>
      </c>
      <c r="D167" s="12">
        <v>6200</v>
      </c>
      <c r="E167" s="12" t="s">
        <v>1</v>
      </c>
      <c r="F167" s="12">
        <v>0</v>
      </c>
      <c r="G167" s="12">
        <v>0</v>
      </c>
      <c r="H167" s="12">
        <v>6200</v>
      </c>
      <c r="I167" s="12" t="s">
        <v>1</v>
      </c>
      <c r="J167"/>
      <c r="K167"/>
      <c r="L167"/>
      <c r="M167"/>
    </row>
    <row r="168" spans="1:13" hidden="1">
      <c r="A168" s="12" t="s">
        <v>391</v>
      </c>
      <c r="B168" s="12"/>
      <c r="C168" s="12" t="s">
        <v>392</v>
      </c>
      <c r="D168" s="12">
        <v>0</v>
      </c>
      <c r="E168" s="12" t="s">
        <v>1</v>
      </c>
      <c r="F168" s="12">
        <v>0</v>
      </c>
      <c r="G168" s="12">
        <v>0</v>
      </c>
      <c r="H168" s="12">
        <v>0</v>
      </c>
      <c r="I168" s="12" t="s">
        <v>1</v>
      </c>
      <c r="J168"/>
      <c r="K168"/>
      <c r="L168"/>
      <c r="M168"/>
    </row>
    <row r="169" spans="1:13">
      <c r="A169" s="12" t="s">
        <v>393</v>
      </c>
      <c r="B169" s="12"/>
      <c r="C169" s="12" t="s">
        <v>394</v>
      </c>
      <c r="D169" s="12">
        <v>1460.5</v>
      </c>
      <c r="E169" s="12" t="s">
        <v>1</v>
      </c>
      <c r="F169" s="12">
        <v>0</v>
      </c>
      <c r="G169" s="12">
        <v>0</v>
      </c>
      <c r="H169" s="12">
        <v>1460.5</v>
      </c>
      <c r="I169" s="12" t="s">
        <v>1</v>
      </c>
      <c r="J169"/>
      <c r="K169"/>
      <c r="L169"/>
      <c r="M169"/>
    </row>
    <row r="170" spans="1:13">
      <c r="A170" s="12" t="s">
        <v>395</v>
      </c>
      <c r="B170" s="12"/>
      <c r="C170" s="12" t="s">
        <v>396</v>
      </c>
      <c r="D170" s="12">
        <v>1150</v>
      </c>
      <c r="E170" s="12" t="s">
        <v>1</v>
      </c>
      <c r="F170" s="12">
        <v>0</v>
      </c>
      <c r="G170" s="12">
        <v>0</v>
      </c>
      <c r="H170" s="12">
        <v>1150</v>
      </c>
      <c r="I170" s="12" t="s">
        <v>1</v>
      </c>
      <c r="J170"/>
      <c r="K170"/>
      <c r="L170"/>
      <c r="M170"/>
    </row>
    <row r="171" spans="1:13">
      <c r="A171" s="12" t="s">
        <v>397</v>
      </c>
      <c r="B171" s="12"/>
      <c r="C171" s="12" t="s">
        <v>398</v>
      </c>
      <c r="D171" s="12">
        <v>2937.77</v>
      </c>
      <c r="E171" s="12" t="s">
        <v>1</v>
      </c>
      <c r="F171" s="12">
        <v>0</v>
      </c>
      <c r="G171" s="12">
        <v>0</v>
      </c>
      <c r="H171" s="12">
        <v>2937.77</v>
      </c>
      <c r="I171" s="12" t="s">
        <v>1</v>
      </c>
      <c r="J171"/>
      <c r="K171"/>
      <c r="L171"/>
      <c r="M171"/>
    </row>
    <row r="172" spans="1:13">
      <c r="A172" s="12" t="s">
        <v>399</v>
      </c>
      <c r="B172" s="12"/>
      <c r="C172" s="12" t="s">
        <v>21</v>
      </c>
      <c r="D172" s="12">
        <v>2482.5</v>
      </c>
      <c r="E172" s="12" t="s">
        <v>1</v>
      </c>
      <c r="F172" s="12">
        <v>0</v>
      </c>
      <c r="G172" s="12">
        <v>0</v>
      </c>
      <c r="H172" s="12">
        <v>2482.5</v>
      </c>
      <c r="I172" s="12" t="s">
        <v>1</v>
      </c>
      <c r="J172"/>
      <c r="K172"/>
      <c r="L172"/>
      <c r="M172"/>
    </row>
    <row r="173" spans="1:13">
      <c r="A173" s="12" t="s">
        <v>400</v>
      </c>
      <c r="B173" s="12"/>
      <c r="C173" s="12" t="s">
        <v>401</v>
      </c>
      <c r="D173" s="12">
        <v>1198</v>
      </c>
      <c r="E173" s="12" t="s">
        <v>1</v>
      </c>
      <c r="F173" s="12">
        <v>0</v>
      </c>
      <c r="G173" s="12">
        <v>0</v>
      </c>
      <c r="H173" s="12">
        <v>1198</v>
      </c>
      <c r="I173" s="12" t="s">
        <v>1</v>
      </c>
      <c r="J173"/>
      <c r="K173"/>
      <c r="L173"/>
      <c r="M173"/>
    </row>
    <row r="174" spans="1:13">
      <c r="A174" s="12" t="s">
        <v>402</v>
      </c>
      <c r="B174" s="12"/>
      <c r="C174" s="12" t="s">
        <v>403</v>
      </c>
      <c r="D174" s="12">
        <v>997</v>
      </c>
      <c r="E174" s="12" t="s">
        <v>1</v>
      </c>
      <c r="F174" s="12">
        <v>0</v>
      </c>
      <c r="G174" s="12">
        <v>0</v>
      </c>
      <c r="H174" s="12">
        <v>997</v>
      </c>
      <c r="I174" s="12" t="s">
        <v>1</v>
      </c>
      <c r="J174"/>
      <c r="K174"/>
      <c r="L174"/>
      <c r="M174"/>
    </row>
    <row r="175" spans="1:13">
      <c r="A175" s="12" t="s">
        <v>404</v>
      </c>
      <c r="B175" s="12"/>
      <c r="C175" s="12" t="s">
        <v>405</v>
      </c>
      <c r="D175" s="12">
        <v>287.5</v>
      </c>
      <c r="E175" s="12" t="s">
        <v>1</v>
      </c>
      <c r="F175" s="12">
        <v>0</v>
      </c>
      <c r="G175" s="12">
        <v>0</v>
      </c>
      <c r="H175" s="12">
        <v>287.5</v>
      </c>
      <c r="I175" s="12" t="s">
        <v>1</v>
      </c>
      <c r="J175"/>
      <c r="K175"/>
      <c r="L175"/>
      <c r="M175"/>
    </row>
    <row r="176" spans="1:13">
      <c r="A176" s="12" t="s">
        <v>406</v>
      </c>
      <c r="B176" s="12"/>
      <c r="C176" s="12" t="s">
        <v>22</v>
      </c>
      <c r="D176" s="12">
        <v>749850</v>
      </c>
      <c r="E176" s="12" t="s">
        <v>1</v>
      </c>
      <c r="F176" s="12">
        <v>0</v>
      </c>
      <c r="G176" s="12">
        <v>0</v>
      </c>
      <c r="H176" s="12">
        <v>749850</v>
      </c>
      <c r="I176" s="12" t="s">
        <v>1</v>
      </c>
      <c r="J176"/>
      <c r="K176"/>
      <c r="L176"/>
      <c r="M176"/>
    </row>
    <row r="177" spans="1:13">
      <c r="A177" s="12" t="s">
        <v>407</v>
      </c>
      <c r="B177" s="12"/>
      <c r="C177" s="12" t="s">
        <v>408</v>
      </c>
      <c r="D177" s="12">
        <v>105700</v>
      </c>
      <c r="E177" s="12" t="s">
        <v>1</v>
      </c>
      <c r="F177" s="12">
        <v>0</v>
      </c>
      <c r="G177" s="12">
        <v>0</v>
      </c>
      <c r="H177" s="12">
        <v>105700</v>
      </c>
      <c r="I177" s="12" t="s">
        <v>1</v>
      </c>
      <c r="J177"/>
      <c r="K177"/>
      <c r="L177"/>
      <c r="M177"/>
    </row>
    <row r="178" spans="1:13">
      <c r="A178" s="12" t="s">
        <v>409</v>
      </c>
      <c r="B178" s="12"/>
      <c r="C178" s="12" t="s">
        <v>410</v>
      </c>
      <c r="D178" s="12">
        <v>205000</v>
      </c>
      <c r="E178" s="12" t="s">
        <v>1</v>
      </c>
      <c r="F178" s="12">
        <v>0</v>
      </c>
      <c r="G178" s="12">
        <v>0</v>
      </c>
      <c r="H178" s="12">
        <v>205000</v>
      </c>
      <c r="I178" s="12" t="s">
        <v>1</v>
      </c>
      <c r="J178"/>
      <c r="K178"/>
      <c r="L178"/>
      <c r="M178"/>
    </row>
    <row r="179" spans="1:13">
      <c r="A179" s="12" t="s">
        <v>411</v>
      </c>
      <c r="B179" s="12"/>
      <c r="C179" s="12" t="s">
        <v>412</v>
      </c>
      <c r="D179" s="12">
        <v>181900</v>
      </c>
      <c r="E179" s="12" t="s">
        <v>1</v>
      </c>
      <c r="F179" s="12">
        <v>0</v>
      </c>
      <c r="G179" s="12">
        <v>0</v>
      </c>
      <c r="H179" s="12">
        <v>181900</v>
      </c>
      <c r="I179" s="12" t="s">
        <v>1</v>
      </c>
      <c r="J179"/>
      <c r="K179"/>
      <c r="L179"/>
      <c r="M179"/>
    </row>
    <row r="180" spans="1:13">
      <c r="A180" s="12" t="s">
        <v>413</v>
      </c>
      <c r="B180" s="12"/>
      <c r="C180" s="12" t="s">
        <v>414</v>
      </c>
      <c r="D180" s="12">
        <v>161750</v>
      </c>
      <c r="E180" s="12" t="s">
        <v>1</v>
      </c>
      <c r="F180" s="12">
        <v>0</v>
      </c>
      <c r="G180" s="12">
        <v>0</v>
      </c>
      <c r="H180" s="12">
        <v>161750</v>
      </c>
      <c r="I180" s="12" t="s">
        <v>1</v>
      </c>
      <c r="J180"/>
      <c r="K180"/>
      <c r="L180"/>
      <c r="M180"/>
    </row>
    <row r="181" spans="1:13">
      <c r="A181" s="12" t="s">
        <v>415</v>
      </c>
      <c r="B181" s="12"/>
      <c r="C181" s="12" t="s">
        <v>416</v>
      </c>
      <c r="D181" s="12">
        <v>95500</v>
      </c>
      <c r="E181" s="12" t="s">
        <v>1</v>
      </c>
      <c r="F181" s="12">
        <v>0</v>
      </c>
      <c r="G181" s="12">
        <v>0</v>
      </c>
      <c r="H181" s="12">
        <v>95500</v>
      </c>
      <c r="I181" s="12" t="s">
        <v>1</v>
      </c>
      <c r="J181"/>
      <c r="K181"/>
      <c r="L181"/>
      <c r="M181"/>
    </row>
    <row r="182" spans="1:13">
      <c r="A182" s="12" t="s">
        <v>417</v>
      </c>
      <c r="B182" s="12"/>
      <c r="C182" s="12" t="s">
        <v>23</v>
      </c>
      <c r="D182" s="12">
        <v>5388856.3099999996</v>
      </c>
      <c r="E182" s="12" t="s">
        <v>1</v>
      </c>
      <c r="F182" s="12">
        <v>0</v>
      </c>
      <c r="G182" s="12">
        <v>0</v>
      </c>
      <c r="H182" s="12">
        <v>5388856.3099999996</v>
      </c>
      <c r="I182" s="12" t="s">
        <v>1</v>
      </c>
      <c r="J182"/>
      <c r="K182"/>
      <c r="L182"/>
      <c r="M182"/>
    </row>
    <row r="183" spans="1:13">
      <c r="A183" s="12" t="s">
        <v>418</v>
      </c>
      <c r="B183" s="12"/>
      <c r="C183" s="12" t="s">
        <v>419</v>
      </c>
      <c r="D183" s="12">
        <v>791040</v>
      </c>
      <c r="E183" s="12" t="s">
        <v>1</v>
      </c>
      <c r="F183" s="12">
        <v>0</v>
      </c>
      <c r="G183" s="12">
        <v>0</v>
      </c>
      <c r="H183" s="12">
        <v>791040</v>
      </c>
      <c r="I183" s="12" t="s">
        <v>1</v>
      </c>
      <c r="J183"/>
      <c r="K183"/>
      <c r="L183"/>
      <c r="M183"/>
    </row>
    <row r="184" spans="1:13">
      <c r="A184" s="12" t="s">
        <v>420</v>
      </c>
      <c r="B184" s="12"/>
      <c r="C184" s="12" t="s">
        <v>421</v>
      </c>
      <c r="D184" s="12">
        <v>1383695.45</v>
      </c>
      <c r="E184" s="12" t="s">
        <v>1</v>
      </c>
      <c r="F184" s="12">
        <v>0</v>
      </c>
      <c r="G184" s="12">
        <v>0</v>
      </c>
      <c r="H184" s="12">
        <v>1383695.45</v>
      </c>
      <c r="I184" s="12" t="s">
        <v>1</v>
      </c>
      <c r="J184"/>
      <c r="K184"/>
      <c r="L184"/>
      <c r="M184"/>
    </row>
    <row r="185" spans="1:13">
      <c r="A185" s="12" t="s">
        <v>422</v>
      </c>
      <c r="B185" s="12"/>
      <c r="C185" s="12" t="s">
        <v>423</v>
      </c>
      <c r="D185" s="12">
        <v>707273.86</v>
      </c>
      <c r="E185" s="12" t="s">
        <v>1</v>
      </c>
      <c r="F185" s="12">
        <v>0</v>
      </c>
      <c r="G185" s="12">
        <v>0</v>
      </c>
      <c r="H185" s="12">
        <v>707273.86</v>
      </c>
      <c r="I185" s="12" t="s">
        <v>1</v>
      </c>
      <c r="J185"/>
      <c r="K185"/>
      <c r="L185"/>
      <c r="M185"/>
    </row>
    <row r="186" spans="1:13">
      <c r="A186" s="12" t="s">
        <v>424</v>
      </c>
      <c r="B186" s="12"/>
      <c r="C186" s="12" t="s">
        <v>425</v>
      </c>
      <c r="D186" s="12">
        <v>2506847</v>
      </c>
      <c r="E186" s="12" t="s">
        <v>1</v>
      </c>
      <c r="F186" s="12">
        <v>0</v>
      </c>
      <c r="G186" s="12">
        <v>0</v>
      </c>
      <c r="H186" s="12">
        <v>2506847</v>
      </c>
      <c r="I186" s="12" t="s">
        <v>1</v>
      </c>
      <c r="J186"/>
      <c r="K186"/>
      <c r="L186"/>
      <c r="M186"/>
    </row>
    <row r="187" spans="1:13">
      <c r="A187" s="12" t="s">
        <v>426</v>
      </c>
      <c r="B187" s="12"/>
      <c r="C187" s="12" t="s">
        <v>24</v>
      </c>
      <c r="D187" s="12">
        <v>645000</v>
      </c>
      <c r="E187" s="12" t="s">
        <v>1</v>
      </c>
      <c r="F187" s="12">
        <v>0</v>
      </c>
      <c r="G187" s="12">
        <v>0</v>
      </c>
      <c r="H187" s="12">
        <v>645000</v>
      </c>
      <c r="I187" s="12" t="s">
        <v>1</v>
      </c>
      <c r="J187"/>
      <c r="K187"/>
      <c r="L187"/>
      <c r="M187"/>
    </row>
    <row r="188" spans="1:13">
      <c r="A188" s="12" t="s">
        <v>427</v>
      </c>
      <c r="B188" s="12"/>
      <c r="C188" s="12" t="s">
        <v>428</v>
      </c>
      <c r="D188" s="12">
        <v>95000</v>
      </c>
      <c r="E188" s="12" t="s">
        <v>1</v>
      </c>
      <c r="F188" s="12">
        <v>0</v>
      </c>
      <c r="G188" s="12">
        <v>0</v>
      </c>
      <c r="H188" s="12">
        <v>95000</v>
      </c>
      <c r="I188" s="12" t="s">
        <v>1</v>
      </c>
      <c r="J188"/>
      <c r="K188"/>
      <c r="L188"/>
      <c r="M188"/>
    </row>
    <row r="189" spans="1:13">
      <c r="A189" s="12" t="s">
        <v>429</v>
      </c>
      <c r="B189" s="12"/>
      <c r="C189" s="12" t="s">
        <v>430</v>
      </c>
      <c r="D189" s="12">
        <v>550000</v>
      </c>
      <c r="E189" s="12" t="s">
        <v>1</v>
      </c>
      <c r="F189" s="12">
        <v>0</v>
      </c>
      <c r="G189" s="12">
        <v>0</v>
      </c>
      <c r="H189" s="12">
        <v>550000</v>
      </c>
      <c r="I189" s="12" t="s">
        <v>1</v>
      </c>
      <c r="J189"/>
      <c r="K189"/>
      <c r="L189"/>
      <c r="M189"/>
    </row>
    <row r="190" spans="1:13">
      <c r="A190" s="12" t="s">
        <v>431</v>
      </c>
      <c r="B190" s="12"/>
      <c r="C190" s="12" t="s">
        <v>25</v>
      </c>
      <c r="D190" s="12">
        <v>443695</v>
      </c>
      <c r="E190" s="12" t="s">
        <v>1</v>
      </c>
      <c r="F190" s="12">
        <v>0</v>
      </c>
      <c r="G190" s="12">
        <v>0</v>
      </c>
      <c r="H190" s="12">
        <v>443695</v>
      </c>
      <c r="I190" s="12" t="s">
        <v>1</v>
      </c>
      <c r="J190"/>
      <c r="K190"/>
      <c r="L190"/>
      <c r="M190"/>
    </row>
    <row r="191" spans="1:13">
      <c r="A191" s="12" t="s">
        <v>432</v>
      </c>
      <c r="B191" s="12"/>
      <c r="C191" s="12" t="s">
        <v>433</v>
      </c>
      <c r="D191" s="12">
        <v>50000</v>
      </c>
      <c r="E191" s="12" t="s">
        <v>1</v>
      </c>
      <c r="F191" s="12">
        <v>0</v>
      </c>
      <c r="G191" s="12">
        <v>0</v>
      </c>
      <c r="H191" s="12">
        <v>50000</v>
      </c>
      <c r="I191" s="12" t="s">
        <v>1</v>
      </c>
      <c r="J191"/>
      <c r="K191"/>
      <c r="L191"/>
      <c r="M191"/>
    </row>
    <row r="192" spans="1:13">
      <c r="A192" s="12" t="s">
        <v>434</v>
      </c>
      <c r="B192" s="12"/>
      <c r="C192" s="12" t="s">
        <v>430</v>
      </c>
      <c r="D192" s="12">
        <v>393695</v>
      </c>
      <c r="E192" s="12" t="s">
        <v>1</v>
      </c>
      <c r="F192" s="12">
        <v>0</v>
      </c>
      <c r="G192" s="12">
        <v>0</v>
      </c>
      <c r="H192" s="12">
        <v>393695</v>
      </c>
      <c r="I192" s="12" t="s">
        <v>1</v>
      </c>
      <c r="J192"/>
      <c r="K192"/>
      <c r="L192"/>
      <c r="M192"/>
    </row>
    <row r="193" spans="1:13">
      <c r="A193" s="12" t="s">
        <v>435</v>
      </c>
      <c r="B193" s="12"/>
      <c r="C193" s="12" t="s">
        <v>436</v>
      </c>
      <c r="D193" s="12" t="s">
        <v>1</v>
      </c>
      <c r="E193" s="12">
        <v>112540.84</v>
      </c>
      <c r="F193" s="12">
        <v>0</v>
      </c>
      <c r="G193" s="12">
        <v>0</v>
      </c>
      <c r="H193" s="12" t="s">
        <v>1</v>
      </c>
      <c r="I193" s="12">
        <v>112540.84</v>
      </c>
      <c r="J193"/>
      <c r="K193"/>
      <c r="L193"/>
      <c r="M193"/>
    </row>
    <row r="194" spans="1:13">
      <c r="A194" s="12" t="s">
        <v>437</v>
      </c>
      <c r="B194" s="12"/>
      <c r="C194" s="12" t="s">
        <v>438</v>
      </c>
      <c r="D194" s="12" t="s">
        <v>1</v>
      </c>
      <c r="E194" s="12">
        <v>25034.84</v>
      </c>
      <c r="F194" s="12">
        <v>0</v>
      </c>
      <c r="G194" s="12">
        <v>0</v>
      </c>
      <c r="H194" s="12" t="s">
        <v>1</v>
      </c>
      <c r="I194" s="12">
        <v>25034.84</v>
      </c>
      <c r="J194"/>
      <c r="K194"/>
      <c r="L194"/>
      <c r="M194"/>
    </row>
    <row r="195" spans="1:13">
      <c r="A195" s="12" t="s">
        <v>439</v>
      </c>
      <c r="B195" s="12"/>
      <c r="C195" s="12" t="s">
        <v>30</v>
      </c>
      <c r="D195" s="12" t="s">
        <v>1</v>
      </c>
      <c r="E195" s="12">
        <v>25034.84</v>
      </c>
      <c r="F195" s="12">
        <v>0</v>
      </c>
      <c r="G195" s="12">
        <v>0</v>
      </c>
      <c r="H195" s="12" t="s">
        <v>1</v>
      </c>
      <c r="I195" s="12">
        <v>25034.84</v>
      </c>
      <c r="J195"/>
      <c r="K195"/>
      <c r="L195"/>
      <c r="M195"/>
    </row>
    <row r="196" spans="1:13">
      <c r="A196" s="12" t="s">
        <v>440</v>
      </c>
      <c r="B196" s="12"/>
      <c r="C196" s="12" t="s">
        <v>441</v>
      </c>
      <c r="D196" s="12" t="s">
        <v>1</v>
      </c>
      <c r="E196" s="12">
        <v>14735.05</v>
      </c>
      <c r="F196" s="12">
        <v>0</v>
      </c>
      <c r="G196" s="12">
        <v>0</v>
      </c>
      <c r="H196" s="12" t="s">
        <v>1</v>
      </c>
      <c r="I196" s="12">
        <v>14735.05</v>
      </c>
      <c r="J196"/>
      <c r="K196"/>
      <c r="L196"/>
      <c r="M196"/>
    </row>
    <row r="197" spans="1:13">
      <c r="A197" s="12" t="s">
        <v>442</v>
      </c>
      <c r="B197" s="12"/>
      <c r="C197" s="12" t="s">
        <v>443</v>
      </c>
      <c r="D197" s="12" t="s">
        <v>1</v>
      </c>
      <c r="E197" s="12">
        <v>14734.97</v>
      </c>
      <c r="F197" s="12">
        <v>0</v>
      </c>
      <c r="G197" s="12">
        <v>0</v>
      </c>
      <c r="H197" s="12" t="s">
        <v>1</v>
      </c>
      <c r="I197" s="12">
        <v>14734.97</v>
      </c>
      <c r="J197"/>
      <c r="K197"/>
      <c r="L197"/>
      <c r="M197"/>
    </row>
    <row r="198" spans="1:13" hidden="1">
      <c r="A198" s="12" t="s">
        <v>444</v>
      </c>
      <c r="B198" s="12"/>
      <c r="C198" s="12" t="s">
        <v>445</v>
      </c>
      <c r="D198" s="12" t="s">
        <v>1</v>
      </c>
      <c r="E198" s="12">
        <v>0</v>
      </c>
      <c r="F198" s="12">
        <v>0</v>
      </c>
      <c r="G198" s="12">
        <v>0</v>
      </c>
      <c r="H198" s="12" t="s">
        <v>1</v>
      </c>
      <c r="I198" s="12">
        <v>0</v>
      </c>
      <c r="J198"/>
      <c r="K198"/>
      <c r="L198"/>
      <c r="M198"/>
    </row>
    <row r="199" spans="1:13">
      <c r="A199" s="12" t="s">
        <v>446</v>
      </c>
      <c r="B199" s="12"/>
      <c r="C199" s="12" t="s">
        <v>447</v>
      </c>
      <c r="D199" s="12" t="s">
        <v>1</v>
      </c>
      <c r="E199" s="12">
        <v>-4435.18</v>
      </c>
      <c r="F199" s="12">
        <v>0</v>
      </c>
      <c r="G199" s="12">
        <v>0</v>
      </c>
      <c r="H199" s="12" t="s">
        <v>1</v>
      </c>
      <c r="I199" s="12">
        <v>-4435.18</v>
      </c>
      <c r="J199"/>
      <c r="K199"/>
      <c r="L199"/>
      <c r="M199"/>
    </row>
    <row r="200" spans="1:13">
      <c r="A200" s="12" t="s">
        <v>448</v>
      </c>
      <c r="B200" s="12"/>
      <c r="C200" s="12" t="s">
        <v>31</v>
      </c>
      <c r="D200" s="12" t="s">
        <v>1</v>
      </c>
      <c r="E200" s="12">
        <v>87506</v>
      </c>
      <c r="F200" s="12">
        <v>0</v>
      </c>
      <c r="G200" s="12">
        <v>0</v>
      </c>
      <c r="H200" s="12" t="s">
        <v>1</v>
      </c>
      <c r="I200" s="12">
        <v>87506</v>
      </c>
      <c r="J200"/>
      <c r="K200"/>
      <c r="L200"/>
      <c r="M200"/>
    </row>
    <row r="201" spans="1:13">
      <c r="A201" s="12" t="s">
        <v>449</v>
      </c>
      <c r="B201" s="12"/>
      <c r="C201" s="12" t="s">
        <v>450</v>
      </c>
      <c r="D201" s="12" t="s">
        <v>1</v>
      </c>
      <c r="E201" s="12">
        <v>-195000</v>
      </c>
      <c r="F201" s="12">
        <v>0</v>
      </c>
      <c r="G201" s="12">
        <v>0</v>
      </c>
      <c r="H201" s="12" t="s">
        <v>1</v>
      </c>
      <c r="I201" s="12">
        <v>-195000</v>
      </c>
      <c r="J201"/>
      <c r="K201"/>
      <c r="L201"/>
      <c r="M201"/>
    </row>
    <row r="202" spans="1:13">
      <c r="A202" s="12" t="s">
        <v>451</v>
      </c>
      <c r="B202" s="12"/>
      <c r="C202" s="12" t="s">
        <v>452</v>
      </c>
      <c r="D202" s="12" t="s">
        <v>1</v>
      </c>
      <c r="E202" s="12">
        <v>282000</v>
      </c>
      <c r="F202" s="12">
        <v>0</v>
      </c>
      <c r="G202" s="12">
        <v>0</v>
      </c>
      <c r="H202" s="12" t="s">
        <v>1</v>
      </c>
      <c r="I202" s="12">
        <v>282000</v>
      </c>
      <c r="J202"/>
      <c r="K202"/>
      <c r="L202"/>
      <c r="M202"/>
    </row>
    <row r="203" spans="1:13" hidden="1">
      <c r="A203" s="12" t="s">
        <v>453</v>
      </c>
      <c r="B203" s="12"/>
      <c r="C203" s="12" t="s">
        <v>454</v>
      </c>
      <c r="D203" s="12" t="s">
        <v>1</v>
      </c>
      <c r="E203" s="12">
        <v>0</v>
      </c>
      <c r="F203" s="12">
        <v>0</v>
      </c>
      <c r="G203" s="12">
        <v>0</v>
      </c>
      <c r="H203" s="12" t="s">
        <v>1</v>
      </c>
      <c r="I203" s="12">
        <v>0</v>
      </c>
      <c r="J203"/>
      <c r="K203"/>
      <c r="L203"/>
      <c r="M203"/>
    </row>
    <row r="204" spans="1:13">
      <c r="A204" s="12" t="s">
        <v>455</v>
      </c>
      <c r="B204" s="12"/>
      <c r="C204" s="12" t="s">
        <v>456</v>
      </c>
      <c r="D204" s="12" t="s">
        <v>1</v>
      </c>
      <c r="E204" s="12">
        <v>506</v>
      </c>
      <c r="F204" s="12">
        <v>0</v>
      </c>
      <c r="G204" s="12">
        <v>0</v>
      </c>
      <c r="H204" s="12" t="s">
        <v>1</v>
      </c>
      <c r="I204" s="12">
        <v>506</v>
      </c>
      <c r="J204"/>
      <c r="K204"/>
      <c r="L204"/>
      <c r="M204"/>
    </row>
    <row r="205" spans="1:13">
      <c r="A205" s="12" t="s">
        <v>457</v>
      </c>
      <c r="B205" s="12"/>
      <c r="C205" s="12" t="s">
        <v>458</v>
      </c>
      <c r="D205" s="12" t="s">
        <v>1</v>
      </c>
      <c r="E205" s="12">
        <v>9950358.7799999993</v>
      </c>
      <c r="F205" s="12">
        <v>0</v>
      </c>
      <c r="G205" s="12">
        <v>0</v>
      </c>
      <c r="H205" s="12" t="s">
        <v>1</v>
      </c>
      <c r="I205" s="12">
        <v>9950358.7799999993</v>
      </c>
      <c r="J205"/>
      <c r="K205"/>
      <c r="L205"/>
      <c r="M205"/>
    </row>
    <row r="206" spans="1:13">
      <c r="A206" s="12" t="s">
        <v>459</v>
      </c>
      <c r="B206" s="12"/>
      <c r="C206" s="12" t="s">
        <v>36</v>
      </c>
      <c r="D206" s="12" t="s">
        <v>1</v>
      </c>
      <c r="E206" s="12">
        <v>6413308.4199999999</v>
      </c>
      <c r="F206" s="12">
        <v>0</v>
      </c>
      <c r="G206" s="12">
        <v>0</v>
      </c>
      <c r="H206" s="12" t="s">
        <v>1</v>
      </c>
      <c r="I206" s="12">
        <v>6413308.4199999999</v>
      </c>
      <c r="J206"/>
      <c r="K206"/>
      <c r="L206"/>
      <c r="M206"/>
    </row>
    <row r="207" spans="1:13">
      <c r="A207" s="12" t="s">
        <v>460</v>
      </c>
      <c r="B207" s="12"/>
      <c r="C207" s="12" t="s">
        <v>37</v>
      </c>
      <c r="D207" s="12" t="s">
        <v>1</v>
      </c>
      <c r="E207" s="12">
        <v>3537050.36</v>
      </c>
      <c r="F207" s="12">
        <v>0</v>
      </c>
      <c r="G207" s="12">
        <v>0</v>
      </c>
      <c r="H207" s="12" t="s">
        <v>1</v>
      </c>
      <c r="I207" s="12">
        <v>3537050.36</v>
      </c>
      <c r="J207"/>
      <c r="K207"/>
      <c r="L207"/>
      <c r="M207"/>
    </row>
    <row r="208" spans="1:13">
      <c r="A208" s="12" t="s">
        <v>461</v>
      </c>
      <c r="B208" s="12"/>
      <c r="C208" s="12" t="s">
        <v>462</v>
      </c>
      <c r="D208" s="12" t="s">
        <v>1</v>
      </c>
      <c r="E208" s="12">
        <v>5140076.2699999996</v>
      </c>
      <c r="F208" s="12">
        <v>0</v>
      </c>
      <c r="G208" s="12">
        <v>265935.11</v>
      </c>
      <c r="H208" s="12" t="s">
        <v>1</v>
      </c>
      <c r="I208" s="12">
        <v>5406011.3799999999</v>
      </c>
      <c r="J208"/>
      <c r="K208"/>
      <c r="L208"/>
      <c r="M208"/>
    </row>
    <row r="209" spans="1:13">
      <c r="A209" s="12" t="s">
        <v>463</v>
      </c>
      <c r="B209" s="12"/>
      <c r="C209" s="12" t="s">
        <v>46</v>
      </c>
      <c r="D209" s="12" t="s">
        <v>1</v>
      </c>
      <c r="E209" s="12">
        <v>1429460.2</v>
      </c>
      <c r="F209" s="12">
        <v>0</v>
      </c>
      <c r="G209" s="12">
        <v>244123.77</v>
      </c>
      <c r="H209" s="12" t="s">
        <v>1</v>
      </c>
      <c r="I209" s="12">
        <v>1673583.97</v>
      </c>
      <c r="J209"/>
      <c r="K209"/>
      <c r="L209"/>
      <c r="M209"/>
    </row>
    <row r="210" spans="1:13">
      <c r="A210" s="12" t="s">
        <v>464</v>
      </c>
      <c r="B210" s="12"/>
      <c r="C210" s="12" t="s">
        <v>465</v>
      </c>
      <c r="D210" s="12" t="s">
        <v>1</v>
      </c>
      <c r="E210" s="12">
        <v>712500.52</v>
      </c>
      <c r="F210" s="12">
        <v>0</v>
      </c>
      <c r="G210" s="12">
        <v>122145.92</v>
      </c>
      <c r="H210" s="12" t="s">
        <v>1</v>
      </c>
      <c r="I210" s="12">
        <v>834646.44</v>
      </c>
      <c r="J210"/>
      <c r="K210"/>
      <c r="L210"/>
      <c r="M210"/>
    </row>
    <row r="211" spans="1:13">
      <c r="A211" s="12" t="s">
        <v>466</v>
      </c>
      <c r="B211" s="12"/>
      <c r="C211" s="12" t="s">
        <v>467</v>
      </c>
      <c r="D211" s="12" t="s">
        <v>1</v>
      </c>
      <c r="E211" s="12">
        <v>716959.68</v>
      </c>
      <c r="F211" s="12">
        <v>0</v>
      </c>
      <c r="G211" s="12">
        <v>121977.85</v>
      </c>
      <c r="H211" s="12" t="s">
        <v>1</v>
      </c>
      <c r="I211" s="12">
        <v>838937.53</v>
      </c>
      <c r="J211"/>
      <c r="K211"/>
      <c r="L211"/>
      <c r="M211"/>
    </row>
    <row r="212" spans="1:13">
      <c r="A212" s="12" t="s">
        <v>468</v>
      </c>
      <c r="B212" s="12"/>
      <c r="C212" s="12" t="s">
        <v>47</v>
      </c>
      <c r="D212" s="12" t="s">
        <v>1</v>
      </c>
      <c r="E212" s="12">
        <v>671296.95</v>
      </c>
      <c r="F212" s="12">
        <v>0</v>
      </c>
      <c r="G212" s="12">
        <v>0</v>
      </c>
      <c r="H212" s="12" t="s">
        <v>1</v>
      </c>
      <c r="I212" s="12">
        <v>671296.95</v>
      </c>
      <c r="J212"/>
      <c r="K212"/>
      <c r="L212"/>
      <c r="M212"/>
    </row>
    <row r="213" spans="1:13">
      <c r="A213" s="12" t="s">
        <v>469</v>
      </c>
      <c r="B213" s="12"/>
      <c r="C213" s="12" t="s">
        <v>470</v>
      </c>
      <c r="D213" s="12" t="s">
        <v>1</v>
      </c>
      <c r="E213" s="12">
        <v>671296.95</v>
      </c>
      <c r="F213" s="12">
        <v>0</v>
      </c>
      <c r="G213" s="12">
        <v>0</v>
      </c>
      <c r="H213" s="12" t="s">
        <v>1</v>
      </c>
      <c r="I213" s="12">
        <v>671296.95</v>
      </c>
      <c r="J213"/>
      <c r="K213"/>
      <c r="L213"/>
      <c r="M213"/>
    </row>
    <row r="214" spans="1:13">
      <c r="A214" s="12" t="s">
        <v>471</v>
      </c>
      <c r="B214" s="12"/>
      <c r="C214" s="12" t="s">
        <v>48</v>
      </c>
      <c r="D214" s="12" t="s">
        <v>1</v>
      </c>
      <c r="E214" s="12">
        <v>30.2</v>
      </c>
      <c r="F214" s="12">
        <v>0</v>
      </c>
      <c r="G214" s="12">
        <v>0</v>
      </c>
      <c r="H214" s="12" t="s">
        <v>1</v>
      </c>
      <c r="I214" s="12">
        <v>30.2</v>
      </c>
      <c r="J214"/>
      <c r="K214"/>
      <c r="L214"/>
      <c r="M214"/>
    </row>
    <row r="215" spans="1:13">
      <c r="A215" s="12" t="s">
        <v>472</v>
      </c>
      <c r="B215" s="12"/>
      <c r="C215" s="12" t="s">
        <v>49</v>
      </c>
      <c r="D215" s="12" t="s">
        <v>1</v>
      </c>
      <c r="E215" s="12">
        <v>3019650.87</v>
      </c>
      <c r="F215" s="12">
        <v>0</v>
      </c>
      <c r="G215" s="12">
        <v>15437</v>
      </c>
      <c r="H215" s="12" t="s">
        <v>1</v>
      </c>
      <c r="I215" s="12">
        <v>3035087.87</v>
      </c>
      <c r="J215"/>
      <c r="K215"/>
      <c r="L215"/>
      <c r="M215"/>
    </row>
    <row r="216" spans="1:13">
      <c r="A216" s="12" t="s">
        <v>473</v>
      </c>
      <c r="B216" s="12"/>
      <c r="C216" s="12" t="s">
        <v>474</v>
      </c>
      <c r="D216" s="12" t="s">
        <v>1</v>
      </c>
      <c r="E216" s="12">
        <v>152787.68</v>
      </c>
      <c r="F216" s="12">
        <v>0</v>
      </c>
      <c r="G216" s="12">
        <v>15437</v>
      </c>
      <c r="H216" s="12" t="s">
        <v>1</v>
      </c>
      <c r="I216" s="12">
        <v>168224.68</v>
      </c>
      <c r="J216"/>
      <c r="K216"/>
      <c r="L216"/>
      <c r="M216"/>
    </row>
    <row r="217" spans="1:13">
      <c r="A217" s="12" t="s">
        <v>475</v>
      </c>
      <c r="B217" s="12"/>
      <c r="C217" s="12" t="s">
        <v>476</v>
      </c>
      <c r="D217" s="12" t="s">
        <v>1</v>
      </c>
      <c r="E217" s="12">
        <v>10500</v>
      </c>
      <c r="F217" s="12">
        <v>0</v>
      </c>
      <c r="G217" s="12">
        <v>0</v>
      </c>
      <c r="H217" s="12" t="s">
        <v>1</v>
      </c>
      <c r="I217" s="12">
        <v>10500</v>
      </c>
      <c r="J217"/>
      <c r="K217"/>
      <c r="L217"/>
      <c r="M217"/>
    </row>
    <row r="218" spans="1:13">
      <c r="A218" s="12" t="s">
        <v>477</v>
      </c>
      <c r="B218" s="12"/>
      <c r="C218" s="12" t="s">
        <v>478</v>
      </c>
      <c r="D218" s="12" t="s">
        <v>1</v>
      </c>
      <c r="E218" s="12">
        <v>37200</v>
      </c>
      <c r="F218" s="12">
        <v>0</v>
      </c>
      <c r="G218" s="12">
        <v>0</v>
      </c>
      <c r="H218" s="12" t="s">
        <v>1</v>
      </c>
      <c r="I218" s="12">
        <v>37200</v>
      </c>
      <c r="J218"/>
      <c r="K218"/>
      <c r="L218"/>
      <c r="M218"/>
    </row>
    <row r="219" spans="1:13">
      <c r="A219" s="12" t="s">
        <v>479</v>
      </c>
      <c r="B219" s="12"/>
      <c r="C219" s="12" t="s">
        <v>480</v>
      </c>
      <c r="D219" s="12" t="s">
        <v>1</v>
      </c>
      <c r="E219" s="12">
        <v>283451.51</v>
      </c>
      <c r="F219" s="12">
        <v>0</v>
      </c>
      <c r="G219" s="12">
        <v>0</v>
      </c>
      <c r="H219" s="12" t="s">
        <v>1</v>
      </c>
      <c r="I219" s="12">
        <v>283451.51</v>
      </c>
      <c r="J219"/>
      <c r="K219"/>
      <c r="L219"/>
      <c r="M219"/>
    </row>
    <row r="220" spans="1:13">
      <c r="A220" s="12" t="s">
        <v>481</v>
      </c>
      <c r="B220" s="12"/>
      <c r="C220" s="12" t="s">
        <v>482</v>
      </c>
      <c r="D220" s="12" t="s">
        <v>1</v>
      </c>
      <c r="E220" s="12">
        <v>495000</v>
      </c>
      <c r="F220" s="12">
        <v>0</v>
      </c>
      <c r="G220" s="12">
        <v>0</v>
      </c>
      <c r="H220" s="12" t="s">
        <v>1</v>
      </c>
      <c r="I220" s="12">
        <v>495000</v>
      </c>
      <c r="J220"/>
      <c r="K220"/>
      <c r="L220"/>
      <c r="M220"/>
    </row>
    <row r="221" spans="1:13">
      <c r="A221" s="12" t="s">
        <v>483</v>
      </c>
      <c r="B221" s="12"/>
      <c r="C221" s="12" t="s">
        <v>484</v>
      </c>
      <c r="D221" s="12" t="s">
        <v>1</v>
      </c>
      <c r="E221" s="12">
        <v>30000</v>
      </c>
      <c r="F221" s="12">
        <v>0</v>
      </c>
      <c r="G221" s="12">
        <v>0</v>
      </c>
      <c r="H221" s="12" t="s">
        <v>1</v>
      </c>
      <c r="I221" s="12">
        <v>30000</v>
      </c>
      <c r="J221"/>
      <c r="K221"/>
      <c r="L221"/>
      <c r="M221"/>
    </row>
    <row r="222" spans="1:13">
      <c r="A222" s="12" t="s">
        <v>485</v>
      </c>
      <c r="B222" s="12"/>
      <c r="C222" s="12" t="s">
        <v>486</v>
      </c>
      <c r="D222" s="12" t="s">
        <v>1</v>
      </c>
      <c r="E222" s="12">
        <v>170000</v>
      </c>
      <c r="F222" s="12">
        <v>0</v>
      </c>
      <c r="G222" s="12">
        <v>0</v>
      </c>
      <c r="H222" s="12" t="s">
        <v>1</v>
      </c>
      <c r="I222" s="12">
        <v>170000</v>
      </c>
      <c r="J222"/>
      <c r="K222"/>
      <c r="L222"/>
      <c r="M222"/>
    </row>
    <row r="223" spans="1:13">
      <c r="A223" s="12" t="s">
        <v>487</v>
      </c>
      <c r="B223" s="12"/>
      <c r="C223" s="12" t="s">
        <v>488</v>
      </c>
      <c r="D223" s="12" t="s">
        <v>1</v>
      </c>
      <c r="E223" s="12">
        <v>35000</v>
      </c>
      <c r="F223" s="12">
        <v>0</v>
      </c>
      <c r="G223" s="12">
        <v>0</v>
      </c>
      <c r="H223" s="12" t="s">
        <v>1</v>
      </c>
      <c r="I223" s="12">
        <v>35000</v>
      </c>
      <c r="J223"/>
      <c r="K223"/>
      <c r="L223"/>
      <c r="M223"/>
    </row>
    <row r="224" spans="1:13">
      <c r="A224" s="12" t="s">
        <v>489</v>
      </c>
      <c r="B224" s="12"/>
      <c r="C224" s="12" t="s">
        <v>490</v>
      </c>
      <c r="D224" s="12" t="s">
        <v>1</v>
      </c>
      <c r="E224" s="12">
        <v>450000</v>
      </c>
      <c r="F224" s="12">
        <v>0</v>
      </c>
      <c r="G224" s="12">
        <v>0</v>
      </c>
      <c r="H224" s="12" t="s">
        <v>1</v>
      </c>
      <c r="I224" s="12">
        <v>450000</v>
      </c>
      <c r="J224"/>
      <c r="K224"/>
      <c r="L224"/>
      <c r="M224"/>
    </row>
    <row r="225" spans="1:13" hidden="1">
      <c r="A225" s="12" t="s">
        <v>491</v>
      </c>
      <c r="B225" s="12"/>
      <c r="C225" s="12" t="s">
        <v>492</v>
      </c>
      <c r="D225" s="12" t="s">
        <v>1</v>
      </c>
      <c r="E225" s="12">
        <v>0</v>
      </c>
      <c r="F225" s="12">
        <v>0</v>
      </c>
      <c r="G225" s="12">
        <v>0</v>
      </c>
      <c r="H225" s="12" t="s">
        <v>1</v>
      </c>
      <c r="I225" s="12">
        <v>0</v>
      </c>
      <c r="J225"/>
      <c r="K225"/>
      <c r="L225"/>
      <c r="M225"/>
    </row>
    <row r="226" spans="1:13" hidden="1">
      <c r="A226" s="12" t="s">
        <v>493</v>
      </c>
      <c r="B226" s="12"/>
      <c r="C226" s="12" t="s">
        <v>494</v>
      </c>
      <c r="D226" s="12" t="s">
        <v>1</v>
      </c>
      <c r="E226" s="12">
        <v>0</v>
      </c>
      <c r="F226" s="12">
        <v>0</v>
      </c>
      <c r="G226" s="12">
        <v>0</v>
      </c>
      <c r="H226" s="12" t="s">
        <v>1</v>
      </c>
      <c r="I226" s="12">
        <v>0</v>
      </c>
      <c r="J226"/>
      <c r="K226"/>
      <c r="L226"/>
      <c r="M226"/>
    </row>
    <row r="227" spans="1:13" hidden="1">
      <c r="A227" s="12" t="s">
        <v>495</v>
      </c>
      <c r="B227" s="12"/>
      <c r="C227" s="12" t="s">
        <v>496</v>
      </c>
      <c r="D227" s="12" t="s">
        <v>1</v>
      </c>
      <c r="E227" s="12">
        <v>0</v>
      </c>
      <c r="F227" s="12">
        <v>0</v>
      </c>
      <c r="G227" s="12">
        <v>0</v>
      </c>
      <c r="H227" s="12" t="s">
        <v>1</v>
      </c>
      <c r="I227" s="12">
        <v>0</v>
      </c>
      <c r="J227"/>
      <c r="K227"/>
      <c r="L227"/>
      <c r="M227"/>
    </row>
    <row r="228" spans="1:13" hidden="1">
      <c r="A228" s="12" t="s">
        <v>497</v>
      </c>
      <c r="B228" s="12"/>
      <c r="C228" s="12" t="s">
        <v>498</v>
      </c>
      <c r="D228" s="12" t="s">
        <v>1</v>
      </c>
      <c r="E228" s="12">
        <v>0</v>
      </c>
      <c r="F228" s="12">
        <v>0</v>
      </c>
      <c r="G228" s="12">
        <v>0</v>
      </c>
      <c r="H228" s="12" t="s">
        <v>1</v>
      </c>
      <c r="I228" s="12">
        <v>0</v>
      </c>
      <c r="J228"/>
      <c r="K228"/>
      <c r="L228"/>
      <c r="M228"/>
    </row>
    <row r="229" spans="1:13" hidden="1">
      <c r="A229" s="12" t="s">
        <v>499</v>
      </c>
      <c r="B229" s="12"/>
      <c r="C229" s="12" t="s">
        <v>500</v>
      </c>
      <c r="D229" s="12" t="s">
        <v>1</v>
      </c>
      <c r="E229" s="12">
        <v>0</v>
      </c>
      <c r="F229" s="12">
        <v>0</v>
      </c>
      <c r="G229" s="12">
        <v>0</v>
      </c>
      <c r="H229" s="12" t="s">
        <v>1</v>
      </c>
      <c r="I229" s="12">
        <v>0</v>
      </c>
      <c r="J229"/>
      <c r="K229"/>
      <c r="L229"/>
      <c r="M229"/>
    </row>
    <row r="230" spans="1:13">
      <c r="A230" s="12" t="s">
        <v>501</v>
      </c>
      <c r="B230" s="12"/>
      <c r="C230" s="12" t="s">
        <v>502</v>
      </c>
      <c r="D230" s="12" t="s">
        <v>1</v>
      </c>
      <c r="E230" s="12">
        <v>-309.5</v>
      </c>
      <c r="F230" s="12">
        <v>0</v>
      </c>
      <c r="G230" s="12">
        <v>0</v>
      </c>
      <c r="H230" s="12" t="s">
        <v>1</v>
      </c>
      <c r="I230" s="12">
        <v>-309.5</v>
      </c>
      <c r="J230"/>
      <c r="K230"/>
      <c r="L230"/>
      <c r="M230"/>
    </row>
    <row r="231" spans="1:13">
      <c r="A231" s="12" t="s">
        <v>503</v>
      </c>
      <c r="B231" s="12"/>
      <c r="C231" s="12" t="s">
        <v>504</v>
      </c>
      <c r="D231" s="12" t="s">
        <v>1</v>
      </c>
      <c r="E231" s="12">
        <v>967000</v>
      </c>
      <c r="F231" s="12">
        <v>0</v>
      </c>
      <c r="G231" s="12">
        <v>0</v>
      </c>
      <c r="H231" s="12" t="s">
        <v>1</v>
      </c>
      <c r="I231" s="12">
        <v>967000</v>
      </c>
      <c r="J231"/>
      <c r="K231"/>
      <c r="L231"/>
      <c r="M231"/>
    </row>
    <row r="232" spans="1:13">
      <c r="A232" s="12" t="s">
        <v>505</v>
      </c>
      <c r="B232" s="12"/>
      <c r="C232" s="12" t="s">
        <v>506</v>
      </c>
      <c r="D232" s="12" t="s">
        <v>1</v>
      </c>
      <c r="E232" s="12">
        <v>300000</v>
      </c>
      <c r="F232" s="12">
        <v>0</v>
      </c>
      <c r="G232" s="12">
        <v>0</v>
      </c>
      <c r="H232" s="12" t="s">
        <v>1</v>
      </c>
      <c r="I232" s="12">
        <v>300000</v>
      </c>
      <c r="J232"/>
      <c r="K232"/>
      <c r="L232"/>
      <c r="M232"/>
    </row>
    <row r="233" spans="1:13">
      <c r="A233" s="12" t="s">
        <v>507</v>
      </c>
      <c r="B233" s="12"/>
      <c r="C233" s="12" t="s">
        <v>508</v>
      </c>
      <c r="D233" s="12" t="s">
        <v>1</v>
      </c>
      <c r="E233" s="12">
        <v>48579.12</v>
      </c>
      <c r="F233" s="12">
        <v>0</v>
      </c>
      <c r="G233" s="12">
        <v>0</v>
      </c>
      <c r="H233" s="12" t="s">
        <v>1</v>
      </c>
      <c r="I233" s="12">
        <v>48579.12</v>
      </c>
      <c r="J233"/>
      <c r="K233"/>
      <c r="L233"/>
      <c r="M233"/>
    </row>
    <row r="234" spans="1:13">
      <c r="A234" s="12" t="s">
        <v>509</v>
      </c>
      <c r="B234" s="12"/>
      <c r="C234" s="12" t="s">
        <v>510</v>
      </c>
      <c r="D234" s="12" t="s">
        <v>1</v>
      </c>
      <c r="E234" s="12">
        <v>40442.06</v>
      </c>
      <c r="F234" s="12">
        <v>0</v>
      </c>
      <c r="G234" s="12">
        <v>0</v>
      </c>
      <c r="H234" s="12" t="s">
        <v>1</v>
      </c>
      <c r="I234" s="12">
        <v>40442.06</v>
      </c>
      <c r="J234"/>
      <c r="K234"/>
      <c r="L234"/>
      <c r="M234"/>
    </row>
    <row r="235" spans="1:13">
      <c r="A235" s="12" t="s">
        <v>511</v>
      </c>
      <c r="B235" s="12"/>
      <c r="C235" s="12" t="s">
        <v>50</v>
      </c>
      <c r="D235" s="12" t="s">
        <v>1</v>
      </c>
      <c r="E235" s="12">
        <v>19638.05</v>
      </c>
      <c r="F235" s="12">
        <v>0</v>
      </c>
      <c r="G235" s="12">
        <v>6374.34</v>
      </c>
      <c r="H235" s="12" t="s">
        <v>1</v>
      </c>
      <c r="I235" s="12">
        <v>26012.39</v>
      </c>
      <c r="J235"/>
      <c r="K235"/>
      <c r="L235"/>
      <c r="M235"/>
    </row>
    <row r="236" spans="1:13">
      <c r="A236" s="12" t="s">
        <v>512</v>
      </c>
      <c r="B236" s="12"/>
      <c r="C236" s="12" t="s">
        <v>513</v>
      </c>
      <c r="D236" s="12" t="s">
        <v>1</v>
      </c>
      <c r="E236" s="12">
        <v>19285.59</v>
      </c>
      <c r="F236" s="12">
        <v>0</v>
      </c>
      <c r="G236" s="12">
        <v>6374.34</v>
      </c>
      <c r="H236" s="12" t="s">
        <v>1</v>
      </c>
      <c r="I236" s="12">
        <v>25659.93</v>
      </c>
      <c r="J236"/>
      <c r="K236"/>
      <c r="L236"/>
      <c r="M236"/>
    </row>
    <row r="237" spans="1:13">
      <c r="A237" s="12" t="s">
        <v>514</v>
      </c>
      <c r="B237" s="12"/>
      <c r="C237" s="12" t="s">
        <v>515</v>
      </c>
      <c r="D237" s="12" t="s">
        <v>1</v>
      </c>
      <c r="E237" s="12">
        <v>352.46</v>
      </c>
      <c r="F237" s="12">
        <v>0</v>
      </c>
      <c r="G237" s="12">
        <v>0</v>
      </c>
      <c r="H237" s="12" t="s">
        <v>1</v>
      </c>
      <c r="I237" s="12">
        <v>352.46</v>
      </c>
      <c r="J237"/>
      <c r="K237"/>
      <c r="L237"/>
      <c r="M237"/>
    </row>
    <row r="238" spans="1:13">
      <c r="A238" s="12" t="s">
        <v>516</v>
      </c>
      <c r="B238" s="12"/>
      <c r="C238" s="12" t="s">
        <v>517</v>
      </c>
      <c r="D238" s="12">
        <v>4388757.8099999996</v>
      </c>
      <c r="E238" s="12" t="s">
        <v>1</v>
      </c>
      <c r="F238" s="12">
        <v>123425.41</v>
      </c>
      <c r="G238" s="12">
        <v>0</v>
      </c>
      <c r="H238" s="12">
        <v>4512183.22</v>
      </c>
      <c r="I238" s="12" t="s">
        <v>1</v>
      </c>
      <c r="J238"/>
      <c r="K238"/>
      <c r="L238"/>
      <c r="M238"/>
    </row>
    <row r="239" spans="1:13">
      <c r="A239" s="12" t="s">
        <v>518</v>
      </c>
      <c r="B239" s="12"/>
      <c r="C239" s="12" t="s">
        <v>49</v>
      </c>
      <c r="D239" s="12">
        <v>1884117.07</v>
      </c>
      <c r="E239" s="12" t="s">
        <v>1</v>
      </c>
      <c r="F239" s="12">
        <v>55032.09</v>
      </c>
      <c r="G239" s="12">
        <v>0</v>
      </c>
      <c r="H239" s="12">
        <v>1939149.16</v>
      </c>
      <c r="I239" s="12" t="s">
        <v>1</v>
      </c>
      <c r="J239"/>
      <c r="K239"/>
      <c r="L239"/>
      <c r="M239"/>
    </row>
    <row r="240" spans="1:13">
      <c r="A240" s="12" t="s">
        <v>519</v>
      </c>
      <c r="B240" s="12"/>
      <c r="C240" s="12" t="s">
        <v>55</v>
      </c>
      <c r="D240" s="12">
        <v>1523294.12</v>
      </c>
      <c r="E240" s="12" t="s">
        <v>1</v>
      </c>
      <c r="F240" s="12">
        <v>53149.09</v>
      </c>
      <c r="G240" s="12">
        <v>0</v>
      </c>
      <c r="H240" s="12">
        <v>1576443.21</v>
      </c>
      <c r="I240" s="12" t="s">
        <v>1</v>
      </c>
      <c r="J240"/>
      <c r="K240"/>
      <c r="L240"/>
      <c r="M240"/>
    </row>
    <row r="241" spans="1:13">
      <c r="A241" s="12" t="s">
        <v>520</v>
      </c>
      <c r="B241" s="12"/>
      <c r="C241" s="12" t="s">
        <v>521</v>
      </c>
      <c r="D241" s="12">
        <v>49555</v>
      </c>
      <c r="E241" s="12" t="s">
        <v>1</v>
      </c>
      <c r="F241" s="12">
        <v>21621</v>
      </c>
      <c r="G241" s="12">
        <v>0</v>
      </c>
      <c r="H241" s="12">
        <v>71176</v>
      </c>
      <c r="I241" s="12" t="s">
        <v>1</v>
      </c>
      <c r="J241"/>
      <c r="K241"/>
      <c r="L241"/>
      <c r="M241"/>
    </row>
    <row r="242" spans="1:13">
      <c r="A242" s="12" t="s">
        <v>522</v>
      </c>
      <c r="B242" s="12"/>
      <c r="C242" s="12" t="s">
        <v>523</v>
      </c>
      <c r="D242" s="12">
        <v>8409</v>
      </c>
      <c r="E242" s="12" t="s">
        <v>1</v>
      </c>
      <c r="F242" s="12">
        <v>2229</v>
      </c>
      <c r="G242" s="12">
        <v>0</v>
      </c>
      <c r="H242" s="12">
        <v>10638</v>
      </c>
      <c r="I242" s="12" t="s">
        <v>1</v>
      </c>
      <c r="J242"/>
      <c r="K242"/>
      <c r="L242"/>
      <c r="M242"/>
    </row>
    <row r="243" spans="1:13">
      <c r="A243" s="12" t="s">
        <v>524</v>
      </c>
      <c r="B243" s="12"/>
      <c r="C243" s="12" t="s">
        <v>525</v>
      </c>
      <c r="D243" s="12">
        <v>55210.6</v>
      </c>
      <c r="E243" s="12" t="s">
        <v>1</v>
      </c>
      <c r="F243" s="12">
        <v>18219</v>
      </c>
      <c r="G243" s="12">
        <v>0</v>
      </c>
      <c r="H243" s="12">
        <v>73429.600000000006</v>
      </c>
      <c r="I243" s="12" t="s">
        <v>1</v>
      </c>
      <c r="J243"/>
      <c r="K243"/>
      <c r="L243"/>
      <c r="M243"/>
    </row>
    <row r="244" spans="1:13">
      <c r="A244" s="12" t="s">
        <v>526</v>
      </c>
      <c r="B244" s="12"/>
      <c r="C244" s="12" t="s">
        <v>527</v>
      </c>
      <c r="D244" s="12">
        <v>20300.439999999999</v>
      </c>
      <c r="E244" s="12" t="s">
        <v>1</v>
      </c>
      <c r="F244" s="12">
        <v>0</v>
      </c>
      <c r="G244" s="12">
        <v>0</v>
      </c>
      <c r="H244" s="12">
        <v>20300.439999999999</v>
      </c>
      <c r="I244" s="12" t="s">
        <v>1</v>
      </c>
      <c r="J244"/>
      <c r="K244"/>
      <c r="L244"/>
      <c r="M244"/>
    </row>
    <row r="245" spans="1:13">
      <c r="A245" s="12" t="s">
        <v>528</v>
      </c>
      <c r="B245" s="12"/>
      <c r="C245" s="12" t="s">
        <v>529</v>
      </c>
      <c r="D245" s="12">
        <v>26653.5</v>
      </c>
      <c r="E245" s="12" t="s">
        <v>1</v>
      </c>
      <c r="F245" s="12">
        <v>9663.5</v>
      </c>
      <c r="G245" s="12">
        <v>0</v>
      </c>
      <c r="H245" s="12">
        <v>36317</v>
      </c>
      <c r="I245" s="12" t="s">
        <v>1</v>
      </c>
      <c r="J245"/>
      <c r="K245"/>
      <c r="L245"/>
      <c r="M245"/>
    </row>
    <row r="246" spans="1:13">
      <c r="A246" s="12" t="s">
        <v>530</v>
      </c>
      <c r="B246" s="12"/>
      <c r="C246" s="12" t="s">
        <v>531</v>
      </c>
      <c r="D246" s="12">
        <v>85005.41</v>
      </c>
      <c r="E246" s="12" t="s">
        <v>1</v>
      </c>
      <c r="F246" s="12">
        <v>0</v>
      </c>
      <c r="G246" s="12">
        <v>0</v>
      </c>
      <c r="H246" s="12">
        <v>85005.41</v>
      </c>
      <c r="I246" s="12" t="s">
        <v>1</v>
      </c>
      <c r="J246"/>
      <c r="K246"/>
      <c r="L246"/>
      <c r="M246"/>
    </row>
    <row r="247" spans="1:13">
      <c r="A247" s="12" t="s">
        <v>532</v>
      </c>
      <c r="B247" s="12"/>
      <c r="C247" s="12" t="s">
        <v>533</v>
      </c>
      <c r="D247" s="12">
        <v>151234.79999999999</v>
      </c>
      <c r="E247" s="12" t="s">
        <v>1</v>
      </c>
      <c r="F247" s="12">
        <v>-1479.25</v>
      </c>
      <c r="G247" s="12">
        <v>0</v>
      </c>
      <c r="H247" s="12">
        <v>149755.54999999999</v>
      </c>
      <c r="I247" s="12" t="s">
        <v>1</v>
      </c>
      <c r="J247"/>
      <c r="K247"/>
      <c r="L247"/>
      <c r="M247"/>
    </row>
    <row r="248" spans="1:13">
      <c r="A248" s="12" t="s">
        <v>534</v>
      </c>
      <c r="B248" s="12"/>
      <c r="C248" s="12" t="s">
        <v>535</v>
      </c>
      <c r="D248" s="12">
        <v>228000</v>
      </c>
      <c r="E248" s="12" t="s">
        <v>1</v>
      </c>
      <c r="F248" s="12">
        <v>0</v>
      </c>
      <c r="G248" s="12">
        <v>0</v>
      </c>
      <c r="H248" s="12">
        <v>228000</v>
      </c>
      <c r="I248" s="12" t="s">
        <v>1</v>
      </c>
      <c r="J248"/>
      <c r="K248"/>
      <c r="L248"/>
      <c r="M248"/>
    </row>
    <row r="249" spans="1:13">
      <c r="A249" s="12" t="s">
        <v>536</v>
      </c>
      <c r="B249" s="12"/>
      <c r="C249" s="12" t="s">
        <v>537</v>
      </c>
      <c r="D249" s="12">
        <v>96000</v>
      </c>
      <c r="E249" s="12" t="s">
        <v>1</v>
      </c>
      <c r="F249" s="12">
        <v>0</v>
      </c>
      <c r="G249" s="12">
        <v>0</v>
      </c>
      <c r="H249" s="12">
        <v>96000</v>
      </c>
      <c r="I249" s="12" t="s">
        <v>1</v>
      </c>
      <c r="J249"/>
      <c r="K249"/>
      <c r="L249"/>
      <c r="M249"/>
    </row>
    <row r="250" spans="1:13">
      <c r="A250" s="12" t="s">
        <v>538</v>
      </c>
      <c r="B250" s="12"/>
      <c r="C250" s="12" t="s">
        <v>539</v>
      </c>
      <c r="D250" s="12">
        <v>18464.39</v>
      </c>
      <c r="E250" s="12" t="s">
        <v>1</v>
      </c>
      <c r="F250" s="12">
        <v>1361.7</v>
      </c>
      <c r="G250" s="12">
        <v>0</v>
      </c>
      <c r="H250" s="12">
        <v>19826.09</v>
      </c>
      <c r="I250" s="12" t="s">
        <v>1</v>
      </c>
      <c r="J250"/>
      <c r="K250"/>
      <c r="L250"/>
      <c r="M250"/>
    </row>
    <row r="251" spans="1:13">
      <c r="A251" s="12" t="s">
        <v>540</v>
      </c>
      <c r="B251" s="12"/>
      <c r="C251" s="12" t="s">
        <v>541</v>
      </c>
      <c r="D251" s="12">
        <v>30909.29</v>
      </c>
      <c r="E251" s="12" t="s">
        <v>1</v>
      </c>
      <c r="F251" s="12">
        <v>400</v>
      </c>
      <c r="G251" s="12">
        <v>0</v>
      </c>
      <c r="H251" s="12">
        <v>31309.29</v>
      </c>
      <c r="I251" s="12" t="s">
        <v>1</v>
      </c>
      <c r="J251"/>
      <c r="K251"/>
      <c r="L251"/>
      <c r="M251"/>
    </row>
    <row r="252" spans="1:13">
      <c r="A252" s="12" t="s">
        <v>542</v>
      </c>
      <c r="B252" s="12"/>
      <c r="C252" s="12" t="s">
        <v>543</v>
      </c>
      <c r="D252" s="12">
        <v>20576.05</v>
      </c>
      <c r="E252" s="12" t="s">
        <v>1</v>
      </c>
      <c r="F252" s="12">
        <v>1134.1400000000001</v>
      </c>
      <c r="G252" s="12">
        <v>0</v>
      </c>
      <c r="H252" s="12">
        <v>21710.19</v>
      </c>
      <c r="I252" s="12" t="s">
        <v>1</v>
      </c>
      <c r="J252"/>
      <c r="K252"/>
      <c r="L252"/>
      <c r="M252"/>
    </row>
    <row r="253" spans="1:13">
      <c r="A253" s="12" t="s">
        <v>544</v>
      </c>
      <c r="B253" s="12"/>
      <c r="C253" s="12" t="s">
        <v>484</v>
      </c>
      <c r="D253" s="12">
        <v>200</v>
      </c>
      <c r="E253" s="12" t="s">
        <v>1</v>
      </c>
      <c r="F253" s="12">
        <v>0</v>
      </c>
      <c r="G253" s="12">
        <v>0</v>
      </c>
      <c r="H253" s="12">
        <v>200</v>
      </c>
      <c r="I253" s="12" t="s">
        <v>1</v>
      </c>
      <c r="J253"/>
      <c r="K253"/>
      <c r="L253"/>
      <c r="M253"/>
    </row>
    <row r="254" spans="1:13">
      <c r="A254" s="12" t="s">
        <v>545</v>
      </c>
      <c r="B254" s="12"/>
      <c r="C254" s="12" t="s">
        <v>546</v>
      </c>
      <c r="D254" s="12">
        <v>732775.64</v>
      </c>
      <c r="E254" s="12" t="s">
        <v>1</v>
      </c>
      <c r="F254" s="12">
        <v>0</v>
      </c>
      <c r="G254" s="12">
        <v>0</v>
      </c>
      <c r="H254" s="12">
        <v>732775.64</v>
      </c>
      <c r="I254" s="12" t="s">
        <v>1</v>
      </c>
      <c r="J254"/>
      <c r="K254"/>
      <c r="L254"/>
      <c r="M254"/>
    </row>
    <row r="255" spans="1:13">
      <c r="A255" s="12" t="s">
        <v>547</v>
      </c>
      <c r="B255" s="12"/>
      <c r="C255" s="12" t="s">
        <v>56</v>
      </c>
      <c r="D255" s="12">
        <v>148671.26999999999</v>
      </c>
      <c r="E255" s="12" t="s">
        <v>1</v>
      </c>
      <c r="F255" s="12">
        <v>1883</v>
      </c>
      <c r="G255" s="12">
        <v>0</v>
      </c>
      <c r="H255" s="12">
        <v>150554.26999999999</v>
      </c>
      <c r="I255" s="12" t="s">
        <v>1</v>
      </c>
      <c r="J255"/>
      <c r="K255"/>
      <c r="L255"/>
      <c r="M255"/>
    </row>
    <row r="256" spans="1:13">
      <c r="A256" s="12" t="s">
        <v>548</v>
      </c>
      <c r="B256" s="12"/>
      <c r="C256" s="12" t="s">
        <v>523</v>
      </c>
      <c r="D256" s="12">
        <v>231</v>
      </c>
      <c r="E256" s="12" t="s">
        <v>1</v>
      </c>
      <c r="F256" s="12">
        <v>0</v>
      </c>
      <c r="G256" s="12">
        <v>0</v>
      </c>
      <c r="H256" s="12">
        <v>231</v>
      </c>
      <c r="I256" s="12" t="s">
        <v>1</v>
      </c>
    </row>
    <row r="257" spans="1:9">
      <c r="A257" s="12" t="s">
        <v>549</v>
      </c>
      <c r="B257" s="12"/>
      <c r="C257" s="12" t="s">
        <v>525</v>
      </c>
      <c r="D257" s="12">
        <v>1590</v>
      </c>
      <c r="E257" s="12" t="s">
        <v>1</v>
      </c>
      <c r="F257" s="12">
        <v>285</v>
      </c>
      <c r="G257" s="12">
        <v>0</v>
      </c>
      <c r="H257" s="12">
        <v>1875</v>
      </c>
      <c r="I257" s="12" t="s">
        <v>1</v>
      </c>
    </row>
    <row r="258" spans="1:9">
      <c r="A258" s="12" t="s">
        <v>550</v>
      </c>
      <c r="B258" s="12"/>
      <c r="C258" s="12" t="s">
        <v>529</v>
      </c>
      <c r="D258" s="12">
        <v>2000</v>
      </c>
      <c r="E258" s="12" t="s">
        <v>1</v>
      </c>
      <c r="F258" s="12">
        <v>0</v>
      </c>
      <c r="G258" s="12">
        <v>0</v>
      </c>
      <c r="H258" s="12">
        <v>2000</v>
      </c>
      <c r="I258" s="12" t="s">
        <v>1</v>
      </c>
    </row>
    <row r="259" spans="1:9">
      <c r="A259" s="12" t="s">
        <v>551</v>
      </c>
      <c r="B259" s="12"/>
      <c r="C259" s="12" t="s">
        <v>539</v>
      </c>
      <c r="D259" s="12">
        <v>15348.37</v>
      </c>
      <c r="E259" s="12" t="s">
        <v>1</v>
      </c>
      <c r="F259" s="12">
        <v>1598</v>
      </c>
      <c r="G259" s="12">
        <v>0</v>
      </c>
      <c r="H259" s="12">
        <v>16946.37</v>
      </c>
      <c r="I259" s="12" t="s">
        <v>1</v>
      </c>
    </row>
    <row r="260" spans="1:9">
      <c r="A260" s="12" t="s">
        <v>552</v>
      </c>
      <c r="B260" s="12"/>
      <c r="C260" s="12" t="s">
        <v>541</v>
      </c>
      <c r="D260" s="12">
        <v>129.9</v>
      </c>
      <c r="E260" s="12" t="s">
        <v>1</v>
      </c>
      <c r="F260" s="12">
        <v>0</v>
      </c>
      <c r="G260" s="12">
        <v>0</v>
      </c>
      <c r="H260" s="12">
        <v>129.9</v>
      </c>
      <c r="I260" s="12" t="s">
        <v>1</v>
      </c>
    </row>
    <row r="261" spans="1:9">
      <c r="A261" s="12" t="s">
        <v>553</v>
      </c>
      <c r="B261" s="12"/>
      <c r="C261" s="12" t="s">
        <v>554</v>
      </c>
      <c r="D261" s="12">
        <v>59000</v>
      </c>
      <c r="E261" s="12" t="s">
        <v>1</v>
      </c>
      <c r="F261" s="12">
        <v>0</v>
      </c>
      <c r="G261" s="12">
        <v>0</v>
      </c>
      <c r="H261" s="12">
        <v>59000</v>
      </c>
      <c r="I261" s="12" t="s">
        <v>1</v>
      </c>
    </row>
    <row r="262" spans="1:9">
      <c r="A262" s="12" t="s">
        <v>555</v>
      </c>
      <c r="B262" s="12"/>
      <c r="C262" s="12" t="s">
        <v>556</v>
      </c>
      <c r="D262" s="12">
        <v>70372</v>
      </c>
      <c r="E262" s="12" t="s">
        <v>1</v>
      </c>
      <c r="F262" s="12">
        <v>0</v>
      </c>
      <c r="G262" s="12">
        <v>0</v>
      </c>
      <c r="H262" s="12">
        <v>70372</v>
      </c>
      <c r="I262" s="12" t="s">
        <v>1</v>
      </c>
    </row>
    <row r="263" spans="1:9">
      <c r="A263" s="12" t="s">
        <v>557</v>
      </c>
      <c r="B263" s="12"/>
      <c r="C263" s="12" t="s">
        <v>57</v>
      </c>
      <c r="D263" s="12">
        <v>123188</v>
      </c>
      <c r="E263" s="12" t="s">
        <v>1</v>
      </c>
      <c r="F263" s="12">
        <v>0</v>
      </c>
      <c r="G263" s="12">
        <v>0</v>
      </c>
      <c r="H263" s="12">
        <v>123188</v>
      </c>
      <c r="I263" s="12" t="s">
        <v>1</v>
      </c>
    </row>
    <row r="264" spans="1:9">
      <c r="A264" s="12" t="s">
        <v>558</v>
      </c>
      <c r="B264" s="12"/>
      <c r="C264" s="12" t="s">
        <v>521</v>
      </c>
      <c r="D264" s="12">
        <v>969</v>
      </c>
      <c r="E264" s="12" t="s">
        <v>1</v>
      </c>
      <c r="F264" s="12">
        <v>0</v>
      </c>
      <c r="G264" s="12">
        <v>0</v>
      </c>
      <c r="H264" s="12">
        <v>969</v>
      </c>
      <c r="I264" s="12" t="s">
        <v>1</v>
      </c>
    </row>
    <row r="265" spans="1:9">
      <c r="A265" s="12" t="s">
        <v>559</v>
      </c>
      <c r="B265" s="12"/>
      <c r="C265" s="12" t="s">
        <v>523</v>
      </c>
      <c r="D265" s="12">
        <v>791</v>
      </c>
      <c r="E265" s="12" t="s">
        <v>1</v>
      </c>
      <c r="F265" s="12">
        <v>0</v>
      </c>
      <c r="G265" s="12">
        <v>0</v>
      </c>
      <c r="H265" s="12">
        <v>791</v>
      </c>
      <c r="I265" s="12" t="s">
        <v>1</v>
      </c>
    </row>
    <row r="266" spans="1:9">
      <c r="A266" s="12" t="s">
        <v>560</v>
      </c>
      <c r="B266" s="12"/>
      <c r="C266" s="12" t="s">
        <v>539</v>
      </c>
      <c r="D266" s="12">
        <v>4328</v>
      </c>
      <c r="E266" s="12" t="s">
        <v>1</v>
      </c>
      <c r="F266" s="12">
        <v>0</v>
      </c>
      <c r="G266" s="12">
        <v>0</v>
      </c>
      <c r="H266" s="12">
        <v>4328</v>
      </c>
      <c r="I266" s="12" t="s">
        <v>1</v>
      </c>
    </row>
    <row r="267" spans="1:9">
      <c r="A267" s="12" t="s">
        <v>561</v>
      </c>
      <c r="B267" s="12"/>
      <c r="C267" s="12" t="s">
        <v>554</v>
      </c>
      <c r="D267" s="12">
        <v>70000</v>
      </c>
      <c r="E267" s="12" t="s">
        <v>1</v>
      </c>
      <c r="F267" s="12">
        <v>0</v>
      </c>
      <c r="G267" s="12">
        <v>0</v>
      </c>
      <c r="H267" s="12">
        <v>70000</v>
      </c>
      <c r="I267" s="12" t="s">
        <v>1</v>
      </c>
    </row>
    <row r="268" spans="1:9">
      <c r="A268" s="12" t="s">
        <v>562</v>
      </c>
      <c r="B268" s="12"/>
      <c r="C268" s="12" t="s">
        <v>556</v>
      </c>
      <c r="D268" s="12">
        <v>47100</v>
      </c>
      <c r="E268" s="12" t="s">
        <v>1</v>
      </c>
      <c r="F268" s="12">
        <v>0</v>
      </c>
      <c r="G268" s="12">
        <v>0</v>
      </c>
      <c r="H268" s="12">
        <v>47100</v>
      </c>
      <c r="I268" s="12" t="s">
        <v>1</v>
      </c>
    </row>
    <row r="269" spans="1:9">
      <c r="A269" s="12" t="s">
        <v>563</v>
      </c>
      <c r="B269" s="12"/>
      <c r="C269" s="12" t="s">
        <v>58</v>
      </c>
      <c r="D269" s="12">
        <v>34960</v>
      </c>
      <c r="E269" s="12" t="s">
        <v>1</v>
      </c>
      <c r="F269" s="12">
        <v>0</v>
      </c>
      <c r="G269" s="12">
        <v>0</v>
      </c>
      <c r="H269" s="12">
        <v>34960</v>
      </c>
      <c r="I269" s="12" t="s">
        <v>1</v>
      </c>
    </row>
    <row r="270" spans="1:9">
      <c r="A270" s="12" t="s">
        <v>564</v>
      </c>
      <c r="B270" s="12"/>
      <c r="C270" s="12" t="s">
        <v>529</v>
      </c>
      <c r="D270" s="12">
        <v>4000</v>
      </c>
      <c r="E270" s="12" t="s">
        <v>1</v>
      </c>
      <c r="F270" s="12">
        <v>0</v>
      </c>
      <c r="G270" s="12">
        <v>0</v>
      </c>
      <c r="H270" s="12">
        <v>4000</v>
      </c>
      <c r="I270" s="12" t="s">
        <v>1</v>
      </c>
    </row>
    <row r="271" spans="1:9">
      <c r="A271" s="12" t="s">
        <v>565</v>
      </c>
      <c r="B271" s="12"/>
      <c r="C271" s="12" t="s">
        <v>539</v>
      </c>
      <c r="D271" s="12">
        <v>3960</v>
      </c>
      <c r="E271" s="12" t="s">
        <v>1</v>
      </c>
      <c r="F271" s="12">
        <v>0</v>
      </c>
      <c r="G271" s="12">
        <v>0</v>
      </c>
      <c r="H271" s="12">
        <v>3960</v>
      </c>
      <c r="I271" s="12" t="s">
        <v>1</v>
      </c>
    </row>
    <row r="272" spans="1:9">
      <c r="A272" s="12" t="s">
        <v>567</v>
      </c>
      <c r="B272" s="12"/>
      <c r="C272" s="12" t="s">
        <v>554</v>
      </c>
      <c r="D272" s="12">
        <v>19000</v>
      </c>
      <c r="E272" s="12" t="s">
        <v>1</v>
      </c>
      <c r="F272" s="12">
        <v>0</v>
      </c>
      <c r="G272" s="12">
        <v>0</v>
      </c>
      <c r="H272" s="12">
        <v>19000</v>
      </c>
      <c r="I272" s="12" t="s">
        <v>1</v>
      </c>
    </row>
    <row r="273" spans="1:9">
      <c r="A273" s="12" t="s">
        <v>568</v>
      </c>
      <c r="B273" s="12"/>
      <c r="C273" s="12" t="s">
        <v>556</v>
      </c>
      <c r="D273" s="12">
        <v>8000</v>
      </c>
      <c r="E273" s="12" t="s">
        <v>1</v>
      </c>
      <c r="F273" s="12">
        <v>0</v>
      </c>
      <c r="G273" s="12">
        <v>0</v>
      </c>
      <c r="H273" s="12">
        <v>8000</v>
      </c>
      <c r="I273" s="12" t="s">
        <v>1</v>
      </c>
    </row>
    <row r="274" spans="1:9">
      <c r="A274" s="12" t="s">
        <v>569</v>
      </c>
      <c r="B274" s="12"/>
      <c r="C274" s="12" t="s">
        <v>59</v>
      </c>
      <c r="D274" s="12">
        <v>31803.68</v>
      </c>
      <c r="E274" s="12" t="s">
        <v>1</v>
      </c>
      <c r="F274" s="12">
        <v>0</v>
      </c>
      <c r="G274" s="12">
        <v>0</v>
      </c>
      <c r="H274" s="12">
        <v>31803.68</v>
      </c>
      <c r="I274" s="12" t="s">
        <v>1</v>
      </c>
    </row>
    <row r="275" spans="1:9">
      <c r="A275" s="12" t="s">
        <v>570</v>
      </c>
      <c r="B275" s="12"/>
      <c r="C275" s="12" t="s">
        <v>529</v>
      </c>
      <c r="D275" s="12">
        <v>5000</v>
      </c>
      <c r="E275" s="12" t="s">
        <v>1</v>
      </c>
      <c r="F275" s="12">
        <v>0</v>
      </c>
      <c r="G275" s="12">
        <v>0</v>
      </c>
      <c r="H275" s="12">
        <v>5000</v>
      </c>
      <c r="I275" s="12" t="s">
        <v>1</v>
      </c>
    </row>
    <row r="276" spans="1:9">
      <c r="A276" s="12" t="s">
        <v>571</v>
      </c>
      <c r="B276" s="12"/>
      <c r="C276" s="12" t="s">
        <v>539</v>
      </c>
      <c r="D276" s="12">
        <v>703.68</v>
      </c>
      <c r="E276" s="12" t="s">
        <v>1</v>
      </c>
      <c r="F276" s="12">
        <v>0</v>
      </c>
      <c r="G276" s="12">
        <v>0</v>
      </c>
      <c r="H276" s="12">
        <v>703.68</v>
      </c>
      <c r="I276" s="12" t="s">
        <v>1</v>
      </c>
    </row>
    <row r="277" spans="1:9">
      <c r="A277" s="12" t="s">
        <v>572</v>
      </c>
      <c r="B277" s="12"/>
      <c r="C277" s="12" t="s">
        <v>554</v>
      </c>
      <c r="D277" s="12">
        <v>17000</v>
      </c>
      <c r="E277" s="12" t="s">
        <v>1</v>
      </c>
      <c r="F277" s="12">
        <v>0</v>
      </c>
      <c r="G277" s="12">
        <v>0</v>
      </c>
      <c r="H277" s="12">
        <v>17000</v>
      </c>
      <c r="I277" s="12" t="s">
        <v>1</v>
      </c>
    </row>
    <row r="278" spans="1:9">
      <c r="A278" s="12" t="s">
        <v>573</v>
      </c>
      <c r="B278" s="12"/>
      <c r="C278" s="12" t="s">
        <v>556</v>
      </c>
      <c r="D278" s="12">
        <v>9100</v>
      </c>
      <c r="E278" s="12" t="s">
        <v>1</v>
      </c>
      <c r="F278" s="12">
        <v>0</v>
      </c>
      <c r="G278" s="12">
        <v>0</v>
      </c>
      <c r="H278" s="12">
        <v>9100</v>
      </c>
      <c r="I278" s="12" t="s">
        <v>1</v>
      </c>
    </row>
    <row r="279" spans="1:9">
      <c r="A279" s="12" t="s">
        <v>574</v>
      </c>
      <c r="B279" s="12"/>
      <c r="C279" s="12" t="s">
        <v>60</v>
      </c>
      <c r="D279" s="12">
        <v>22200</v>
      </c>
      <c r="E279" s="12" t="s">
        <v>1</v>
      </c>
      <c r="F279" s="12">
        <v>0</v>
      </c>
      <c r="G279" s="12">
        <v>0</v>
      </c>
      <c r="H279" s="12">
        <v>22200</v>
      </c>
      <c r="I279" s="12" t="s">
        <v>1</v>
      </c>
    </row>
    <row r="280" spans="1:9">
      <c r="A280" s="12" t="s">
        <v>575</v>
      </c>
      <c r="B280" s="12"/>
      <c r="C280" s="12" t="s">
        <v>554</v>
      </c>
      <c r="D280" s="12">
        <v>11000</v>
      </c>
      <c r="E280" s="12" t="s">
        <v>1</v>
      </c>
      <c r="F280" s="12">
        <v>0</v>
      </c>
      <c r="G280" s="12">
        <v>0</v>
      </c>
      <c r="H280" s="12">
        <v>11000</v>
      </c>
      <c r="I280" s="12" t="s">
        <v>1</v>
      </c>
    </row>
    <row r="281" spans="1:9">
      <c r="A281" s="12" t="s">
        <v>576</v>
      </c>
      <c r="B281" s="12"/>
      <c r="C281" s="12" t="s">
        <v>556</v>
      </c>
      <c r="D281" s="12">
        <v>11200</v>
      </c>
      <c r="E281" s="12" t="s">
        <v>1</v>
      </c>
      <c r="F281" s="12">
        <v>0</v>
      </c>
      <c r="G281" s="12">
        <v>0</v>
      </c>
      <c r="H281" s="12">
        <v>11200</v>
      </c>
      <c r="I281" s="12" t="s">
        <v>1</v>
      </c>
    </row>
    <row r="282" spans="1:9">
      <c r="A282" s="12" t="s">
        <v>577</v>
      </c>
      <c r="B282" s="12"/>
      <c r="C282" s="12" t="s">
        <v>578</v>
      </c>
      <c r="D282" s="12">
        <v>2488563.2400000002</v>
      </c>
      <c r="E282" s="12" t="s">
        <v>1</v>
      </c>
      <c r="F282" s="12">
        <v>68190.559999999998</v>
      </c>
      <c r="G282" s="12">
        <v>0</v>
      </c>
      <c r="H282" s="12">
        <v>2556753.7999999998</v>
      </c>
      <c r="I282" s="12" t="s">
        <v>1</v>
      </c>
    </row>
    <row r="283" spans="1:9">
      <c r="A283" s="12" t="s">
        <v>579</v>
      </c>
      <c r="B283" s="12"/>
      <c r="C283" s="12" t="s">
        <v>55</v>
      </c>
      <c r="D283" s="12">
        <v>2455196.7000000002</v>
      </c>
      <c r="E283" s="12" t="s">
        <v>1</v>
      </c>
      <c r="F283" s="12">
        <v>68190.559999999998</v>
      </c>
      <c r="G283" s="12">
        <v>0</v>
      </c>
      <c r="H283" s="12">
        <v>2523387.2599999998</v>
      </c>
      <c r="I283" s="12" t="s">
        <v>1</v>
      </c>
    </row>
    <row r="284" spans="1:9">
      <c r="A284" s="12" t="s">
        <v>580</v>
      </c>
      <c r="B284" s="12"/>
      <c r="C284" s="12" t="s">
        <v>581</v>
      </c>
      <c r="D284" s="12">
        <v>67329.259999999995</v>
      </c>
      <c r="E284" s="12" t="s">
        <v>1</v>
      </c>
      <c r="F284" s="12">
        <v>1700</v>
      </c>
      <c r="G284" s="12">
        <v>0</v>
      </c>
      <c r="H284" s="12">
        <v>69029.259999999995</v>
      </c>
      <c r="I284" s="12" t="s">
        <v>1</v>
      </c>
    </row>
    <row r="285" spans="1:9">
      <c r="A285" s="12" t="s">
        <v>582</v>
      </c>
      <c r="B285" s="12"/>
      <c r="C285" s="12" t="s">
        <v>583</v>
      </c>
      <c r="D285" s="12">
        <v>73285</v>
      </c>
      <c r="E285" s="12" t="s">
        <v>1</v>
      </c>
      <c r="F285" s="12">
        <v>0</v>
      </c>
      <c r="G285" s="12">
        <v>0</v>
      </c>
      <c r="H285" s="12">
        <v>73285</v>
      </c>
      <c r="I285" s="12" t="s">
        <v>1</v>
      </c>
    </row>
    <row r="286" spans="1:9">
      <c r="A286" s="12" t="s">
        <v>584</v>
      </c>
      <c r="B286" s="12"/>
      <c r="C286" s="12" t="s">
        <v>585</v>
      </c>
      <c r="D286" s="12">
        <v>2585</v>
      </c>
      <c r="E286" s="12" t="s">
        <v>1</v>
      </c>
      <c r="F286" s="12">
        <v>0</v>
      </c>
      <c r="G286" s="12">
        <v>0</v>
      </c>
      <c r="H286" s="12">
        <v>2585</v>
      </c>
      <c r="I286" s="12" t="s">
        <v>1</v>
      </c>
    </row>
    <row r="287" spans="1:9">
      <c r="A287" s="12" t="s">
        <v>586</v>
      </c>
      <c r="B287" s="12"/>
      <c r="C287" s="12" t="s">
        <v>587</v>
      </c>
      <c r="D287" s="12">
        <v>79005.67</v>
      </c>
      <c r="E287" s="12" t="s">
        <v>1</v>
      </c>
      <c r="F287" s="12">
        <v>1276.5</v>
      </c>
      <c r="G287" s="12">
        <v>0</v>
      </c>
      <c r="H287" s="12">
        <v>80282.17</v>
      </c>
      <c r="I287" s="12" t="s">
        <v>1</v>
      </c>
    </row>
    <row r="288" spans="1:9">
      <c r="A288" s="12" t="s">
        <v>588</v>
      </c>
      <c r="B288" s="12"/>
      <c r="C288" s="12" t="s">
        <v>589</v>
      </c>
      <c r="D288" s="12">
        <v>15156.09</v>
      </c>
      <c r="E288" s="12" t="s">
        <v>1</v>
      </c>
      <c r="F288" s="12">
        <v>0</v>
      </c>
      <c r="G288" s="12">
        <v>0</v>
      </c>
      <c r="H288" s="12">
        <v>15156.09</v>
      </c>
      <c r="I288" s="12" t="s">
        <v>1</v>
      </c>
    </row>
    <row r="289" spans="1:9">
      <c r="A289" s="12" t="s">
        <v>590</v>
      </c>
      <c r="B289" s="12"/>
      <c r="C289" s="12" t="s">
        <v>591</v>
      </c>
      <c r="D289" s="12">
        <v>71502.210000000006</v>
      </c>
      <c r="E289" s="12" t="s">
        <v>1</v>
      </c>
      <c r="F289" s="12">
        <v>0</v>
      </c>
      <c r="G289" s="12">
        <v>0</v>
      </c>
      <c r="H289" s="12">
        <v>71502.210000000006</v>
      </c>
      <c r="I289" s="12" t="s">
        <v>1</v>
      </c>
    </row>
    <row r="290" spans="1:9">
      <c r="A290" s="12" t="s">
        <v>592</v>
      </c>
      <c r="B290" s="12"/>
      <c r="C290" s="12" t="s">
        <v>593</v>
      </c>
      <c r="D290" s="12">
        <v>18400</v>
      </c>
      <c r="E290" s="12" t="s">
        <v>1</v>
      </c>
      <c r="F290" s="12">
        <v>700</v>
      </c>
      <c r="G290" s="12">
        <v>0</v>
      </c>
      <c r="H290" s="12">
        <v>19100</v>
      </c>
      <c r="I290" s="12" t="s">
        <v>1</v>
      </c>
    </row>
    <row r="291" spans="1:9">
      <c r="A291" s="12" t="s">
        <v>594</v>
      </c>
      <c r="B291" s="12"/>
      <c r="C291" s="12" t="s">
        <v>595</v>
      </c>
      <c r="D291" s="12">
        <v>14400</v>
      </c>
      <c r="E291" s="12" t="s">
        <v>1</v>
      </c>
      <c r="F291" s="12">
        <v>0</v>
      </c>
      <c r="G291" s="12">
        <v>0</v>
      </c>
      <c r="H291" s="12">
        <v>14400</v>
      </c>
      <c r="I291" s="12" t="s">
        <v>1</v>
      </c>
    </row>
    <row r="292" spans="1:9">
      <c r="A292" s="12" t="s">
        <v>596</v>
      </c>
      <c r="B292" s="12"/>
      <c r="C292" s="12" t="s">
        <v>597</v>
      </c>
      <c r="D292" s="12">
        <v>63955.32</v>
      </c>
      <c r="E292" s="12" t="s">
        <v>1</v>
      </c>
      <c r="F292" s="12">
        <v>0</v>
      </c>
      <c r="G292" s="12">
        <v>0</v>
      </c>
      <c r="H292" s="12">
        <v>63955.32</v>
      </c>
      <c r="I292" s="12" t="s">
        <v>1</v>
      </c>
    </row>
    <row r="293" spans="1:9">
      <c r="A293" s="12" t="s">
        <v>598</v>
      </c>
      <c r="B293" s="12"/>
      <c r="C293" s="12" t="s">
        <v>599</v>
      </c>
      <c r="D293" s="12">
        <v>48399.97</v>
      </c>
      <c r="E293" s="12" t="s">
        <v>1</v>
      </c>
      <c r="F293" s="12">
        <v>3200</v>
      </c>
      <c r="G293" s="12">
        <v>0</v>
      </c>
      <c r="H293" s="12">
        <v>51599.97</v>
      </c>
      <c r="I293" s="12" t="s">
        <v>1</v>
      </c>
    </row>
    <row r="294" spans="1:9">
      <c r="A294" s="12" t="s">
        <v>600</v>
      </c>
      <c r="B294" s="12"/>
      <c r="C294" s="12" t="s">
        <v>601</v>
      </c>
      <c r="D294" s="12">
        <v>10908.78</v>
      </c>
      <c r="E294" s="12" t="s">
        <v>1</v>
      </c>
      <c r="F294" s="12">
        <v>0</v>
      </c>
      <c r="G294" s="12">
        <v>0</v>
      </c>
      <c r="H294" s="12">
        <v>10908.78</v>
      </c>
      <c r="I294" s="12" t="s">
        <v>1</v>
      </c>
    </row>
    <row r="295" spans="1:9">
      <c r="A295" s="12" t="s">
        <v>602</v>
      </c>
      <c r="B295" s="12"/>
      <c r="C295" s="12" t="s">
        <v>603</v>
      </c>
      <c r="D295" s="12">
        <v>12336.34</v>
      </c>
      <c r="E295" s="12" t="s">
        <v>1</v>
      </c>
      <c r="F295" s="12">
        <v>0</v>
      </c>
      <c r="G295" s="12">
        <v>0</v>
      </c>
      <c r="H295" s="12">
        <v>12336.34</v>
      </c>
      <c r="I295" s="12" t="s">
        <v>1</v>
      </c>
    </row>
    <row r="296" spans="1:9">
      <c r="A296" s="12" t="s">
        <v>604</v>
      </c>
      <c r="B296" s="12"/>
      <c r="C296" s="12" t="s">
        <v>605</v>
      </c>
      <c r="D296" s="12">
        <v>333189.43</v>
      </c>
      <c r="E296" s="12" t="s">
        <v>1</v>
      </c>
      <c r="F296" s="12">
        <v>0</v>
      </c>
      <c r="G296" s="12">
        <v>0</v>
      </c>
      <c r="H296" s="12">
        <v>333189.43</v>
      </c>
      <c r="I296" s="12" t="s">
        <v>1</v>
      </c>
    </row>
    <row r="297" spans="1:9">
      <c r="A297" s="12" t="s">
        <v>606</v>
      </c>
      <c r="B297" s="12"/>
      <c r="C297" s="12" t="s">
        <v>607</v>
      </c>
      <c r="D297" s="12">
        <v>28734.53</v>
      </c>
      <c r="E297" s="12" t="s">
        <v>1</v>
      </c>
      <c r="F297" s="12">
        <v>0</v>
      </c>
      <c r="G297" s="12">
        <v>0</v>
      </c>
      <c r="H297" s="12">
        <v>28734.53</v>
      </c>
      <c r="I297" s="12" t="s">
        <v>1</v>
      </c>
    </row>
    <row r="298" spans="1:9">
      <c r="A298" s="12" t="s">
        <v>608</v>
      </c>
      <c r="B298" s="12"/>
      <c r="C298" s="12" t="s">
        <v>609</v>
      </c>
      <c r="D298" s="12">
        <v>19779.599999999999</v>
      </c>
      <c r="E298" s="12" t="s">
        <v>1</v>
      </c>
      <c r="F298" s="12">
        <v>0</v>
      </c>
      <c r="G298" s="12">
        <v>0</v>
      </c>
      <c r="H298" s="12">
        <v>19779.599999999999</v>
      </c>
      <c r="I298" s="12" t="s">
        <v>1</v>
      </c>
    </row>
    <row r="299" spans="1:9">
      <c r="A299" s="12" t="s">
        <v>610</v>
      </c>
      <c r="B299" s="12"/>
      <c r="C299" s="12" t="s">
        <v>611</v>
      </c>
      <c r="D299" s="12">
        <v>44572.25</v>
      </c>
      <c r="E299" s="12" t="s">
        <v>1</v>
      </c>
      <c r="F299" s="12">
        <v>0</v>
      </c>
      <c r="G299" s="12">
        <v>0</v>
      </c>
      <c r="H299" s="12">
        <v>44572.25</v>
      </c>
      <c r="I299" s="12" t="s">
        <v>1</v>
      </c>
    </row>
    <row r="300" spans="1:9">
      <c r="A300" s="12" t="s">
        <v>612</v>
      </c>
      <c r="B300" s="12"/>
      <c r="C300" s="12" t="s">
        <v>613</v>
      </c>
      <c r="D300" s="12">
        <v>163301.5</v>
      </c>
      <c r="E300" s="12" t="s">
        <v>1</v>
      </c>
      <c r="F300" s="12">
        <v>12000</v>
      </c>
      <c r="G300" s="12">
        <v>0</v>
      </c>
      <c r="H300" s="12">
        <v>175301.5</v>
      </c>
      <c r="I300" s="12" t="s">
        <v>1</v>
      </c>
    </row>
    <row r="301" spans="1:9">
      <c r="A301" s="12" t="s">
        <v>614</v>
      </c>
      <c r="B301" s="12"/>
      <c r="C301" s="12" t="s">
        <v>615</v>
      </c>
      <c r="D301" s="12">
        <v>117710</v>
      </c>
      <c r="E301" s="12" t="s">
        <v>1</v>
      </c>
      <c r="F301" s="12">
        <v>7000</v>
      </c>
      <c r="G301" s="12">
        <v>0</v>
      </c>
      <c r="H301" s="12">
        <v>124710</v>
      </c>
      <c r="I301" s="12" t="s">
        <v>1</v>
      </c>
    </row>
    <row r="302" spans="1:9">
      <c r="A302" s="12" t="s">
        <v>616</v>
      </c>
      <c r="B302" s="12"/>
      <c r="C302" s="12" t="s">
        <v>617</v>
      </c>
      <c r="D302" s="12">
        <v>1063.43</v>
      </c>
      <c r="E302" s="12" t="s">
        <v>1</v>
      </c>
      <c r="F302" s="12">
        <v>0</v>
      </c>
      <c r="G302" s="12">
        <v>0</v>
      </c>
      <c r="H302" s="12">
        <v>1063.43</v>
      </c>
      <c r="I302" s="12" t="s">
        <v>1</v>
      </c>
    </row>
    <row r="303" spans="1:9">
      <c r="A303" s="12" t="s">
        <v>618</v>
      </c>
      <c r="B303" s="12"/>
      <c r="C303" s="12" t="s">
        <v>619</v>
      </c>
      <c r="D303" s="12">
        <v>1453.48</v>
      </c>
      <c r="E303" s="12" t="s">
        <v>1</v>
      </c>
      <c r="F303" s="12">
        <v>0</v>
      </c>
      <c r="G303" s="12">
        <v>0</v>
      </c>
      <c r="H303" s="12">
        <v>1453.48</v>
      </c>
      <c r="I303" s="12" t="s">
        <v>1</v>
      </c>
    </row>
    <row r="304" spans="1:9">
      <c r="A304" s="12" t="s">
        <v>620</v>
      </c>
      <c r="B304" s="12"/>
      <c r="C304" s="12" t="s">
        <v>510</v>
      </c>
      <c r="D304" s="12">
        <v>46363.6</v>
      </c>
      <c r="E304" s="12" t="s">
        <v>1</v>
      </c>
      <c r="F304" s="12">
        <v>0</v>
      </c>
      <c r="G304" s="12">
        <v>0</v>
      </c>
      <c r="H304" s="12">
        <v>46363.6</v>
      </c>
      <c r="I304" s="12" t="s">
        <v>1</v>
      </c>
    </row>
    <row r="305" spans="1:9">
      <c r="A305" s="12" t="s">
        <v>621</v>
      </c>
      <c r="B305" s="12"/>
      <c r="C305" s="12" t="s">
        <v>622</v>
      </c>
      <c r="D305" s="12">
        <v>-1300</v>
      </c>
      <c r="E305" s="12" t="s">
        <v>1</v>
      </c>
      <c r="F305" s="12">
        <v>0</v>
      </c>
      <c r="G305" s="12">
        <v>0</v>
      </c>
      <c r="H305" s="12">
        <v>-1300</v>
      </c>
      <c r="I305" s="12" t="s">
        <v>1</v>
      </c>
    </row>
    <row r="306" spans="1:9">
      <c r="A306" s="12" t="s">
        <v>623</v>
      </c>
      <c r="B306" s="12"/>
      <c r="C306" s="12" t="s">
        <v>624</v>
      </c>
      <c r="D306" s="12">
        <v>7035</v>
      </c>
      <c r="E306" s="12" t="s">
        <v>1</v>
      </c>
      <c r="F306" s="12">
        <v>0</v>
      </c>
      <c r="G306" s="12">
        <v>0</v>
      </c>
      <c r="H306" s="12">
        <v>7035</v>
      </c>
      <c r="I306" s="12" t="s">
        <v>1</v>
      </c>
    </row>
    <row r="307" spans="1:9">
      <c r="A307" s="12" t="s">
        <v>625</v>
      </c>
      <c r="B307" s="12"/>
      <c r="C307" s="12" t="s">
        <v>626</v>
      </c>
      <c r="D307" s="12">
        <v>38589.85</v>
      </c>
      <c r="E307" s="12" t="s">
        <v>1</v>
      </c>
      <c r="F307" s="12">
        <v>0</v>
      </c>
      <c r="G307" s="12">
        <v>0</v>
      </c>
      <c r="H307" s="12">
        <v>38589.85</v>
      </c>
      <c r="I307" s="12" t="s">
        <v>1</v>
      </c>
    </row>
    <row r="308" spans="1:9">
      <c r="A308" s="12" t="s">
        <v>627</v>
      </c>
      <c r="B308" s="12"/>
      <c r="C308" s="12" t="s">
        <v>628</v>
      </c>
      <c r="D308" s="12">
        <v>22550</v>
      </c>
      <c r="E308" s="12" t="s">
        <v>1</v>
      </c>
      <c r="F308" s="12">
        <v>0</v>
      </c>
      <c r="G308" s="12">
        <v>0</v>
      </c>
      <c r="H308" s="12">
        <v>22550</v>
      </c>
      <c r="I308" s="12" t="s">
        <v>1</v>
      </c>
    </row>
    <row r="309" spans="1:9">
      <c r="A309" s="12" t="s">
        <v>629</v>
      </c>
      <c r="B309" s="12"/>
      <c r="C309" s="12" t="s">
        <v>630</v>
      </c>
      <c r="D309" s="12">
        <v>850</v>
      </c>
      <c r="E309" s="12" t="s">
        <v>1</v>
      </c>
      <c r="F309" s="12">
        <v>0</v>
      </c>
      <c r="G309" s="12">
        <v>0</v>
      </c>
      <c r="H309" s="12">
        <v>850</v>
      </c>
      <c r="I309" s="12" t="s">
        <v>1</v>
      </c>
    </row>
    <row r="310" spans="1:9">
      <c r="A310" s="12" t="s">
        <v>631</v>
      </c>
      <c r="B310" s="12"/>
      <c r="C310" s="12" t="s">
        <v>632</v>
      </c>
      <c r="D310" s="12">
        <v>24964.55</v>
      </c>
      <c r="E310" s="12" t="s">
        <v>1</v>
      </c>
      <c r="F310" s="12">
        <v>0</v>
      </c>
      <c r="G310" s="12">
        <v>0</v>
      </c>
      <c r="H310" s="12">
        <v>24964.55</v>
      </c>
      <c r="I310" s="12" t="s">
        <v>1</v>
      </c>
    </row>
    <row r="311" spans="1:9">
      <c r="A311" s="12" t="s">
        <v>633</v>
      </c>
      <c r="B311" s="12"/>
      <c r="C311" s="12" t="s">
        <v>634</v>
      </c>
      <c r="D311" s="12">
        <v>47283</v>
      </c>
      <c r="E311" s="12" t="s">
        <v>1</v>
      </c>
      <c r="F311" s="12">
        <v>0</v>
      </c>
      <c r="G311" s="12">
        <v>0</v>
      </c>
      <c r="H311" s="12">
        <v>47283</v>
      </c>
      <c r="I311" s="12" t="s">
        <v>1</v>
      </c>
    </row>
    <row r="312" spans="1:9">
      <c r="A312" s="12" t="s">
        <v>635</v>
      </c>
      <c r="B312" s="12"/>
      <c r="C312" s="12" t="s">
        <v>636</v>
      </c>
      <c r="D312" s="12">
        <v>99214.02</v>
      </c>
      <c r="E312" s="12" t="s">
        <v>1</v>
      </c>
      <c r="F312" s="12">
        <v>0</v>
      </c>
      <c r="G312" s="12">
        <v>0</v>
      </c>
      <c r="H312" s="12">
        <v>99214.02</v>
      </c>
      <c r="I312" s="12" t="s">
        <v>1</v>
      </c>
    </row>
    <row r="313" spans="1:9">
      <c r="A313" s="12" t="s">
        <v>637</v>
      </c>
      <c r="B313" s="12"/>
      <c r="C313" s="12" t="s">
        <v>638</v>
      </c>
      <c r="D313" s="12">
        <v>14843.99</v>
      </c>
      <c r="E313" s="12" t="s">
        <v>1</v>
      </c>
      <c r="F313" s="12">
        <v>0</v>
      </c>
      <c r="G313" s="12">
        <v>0</v>
      </c>
      <c r="H313" s="12">
        <v>14843.99</v>
      </c>
      <c r="I313" s="12" t="s">
        <v>1</v>
      </c>
    </row>
    <row r="314" spans="1:9">
      <c r="A314" s="12" t="s">
        <v>639</v>
      </c>
      <c r="B314" s="12"/>
      <c r="C314" s="12" t="s">
        <v>640</v>
      </c>
      <c r="D314" s="12">
        <v>37258.959999999999</v>
      </c>
      <c r="E314" s="12" t="s">
        <v>1</v>
      </c>
      <c r="F314" s="12">
        <v>25</v>
      </c>
      <c r="G314" s="12">
        <v>0</v>
      </c>
      <c r="H314" s="12">
        <v>37283.96</v>
      </c>
      <c r="I314" s="12" t="s">
        <v>1</v>
      </c>
    </row>
    <row r="315" spans="1:9">
      <c r="A315" s="12" t="s">
        <v>641</v>
      </c>
      <c r="B315" s="12"/>
      <c r="C315" s="12" t="s">
        <v>642</v>
      </c>
      <c r="D315" s="12">
        <v>168039.22</v>
      </c>
      <c r="E315" s="12" t="s">
        <v>1</v>
      </c>
      <c r="F315" s="12">
        <v>37500</v>
      </c>
      <c r="G315" s="12">
        <v>0</v>
      </c>
      <c r="H315" s="12">
        <v>205539.22</v>
      </c>
      <c r="I315" s="12" t="s">
        <v>1</v>
      </c>
    </row>
    <row r="316" spans="1:9">
      <c r="A316" s="12" t="s">
        <v>643</v>
      </c>
      <c r="B316" s="12"/>
      <c r="C316" s="12" t="s">
        <v>644</v>
      </c>
      <c r="D316" s="12">
        <v>557852.59</v>
      </c>
      <c r="E316" s="12" t="s">
        <v>1</v>
      </c>
      <c r="F316" s="12">
        <v>0</v>
      </c>
      <c r="G316" s="12">
        <v>0</v>
      </c>
      <c r="H316" s="12">
        <v>557852.59</v>
      </c>
      <c r="I316" s="12" t="s">
        <v>1</v>
      </c>
    </row>
    <row r="317" spans="1:9">
      <c r="A317" s="12" t="s">
        <v>645</v>
      </c>
      <c r="B317" s="12"/>
      <c r="C317" s="12" t="s">
        <v>646</v>
      </c>
      <c r="D317" s="12">
        <v>101249</v>
      </c>
      <c r="E317" s="12" t="s">
        <v>1</v>
      </c>
      <c r="F317" s="12">
        <v>0</v>
      </c>
      <c r="G317" s="12">
        <v>0</v>
      </c>
      <c r="H317" s="12">
        <v>101249</v>
      </c>
      <c r="I317" s="12" t="s">
        <v>1</v>
      </c>
    </row>
    <row r="318" spans="1:9">
      <c r="A318" s="12" t="s">
        <v>647</v>
      </c>
      <c r="B318" s="12"/>
      <c r="C318" s="12" t="s">
        <v>648</v>
      </c>
      <c r="D318" s="12">
        <v>22680.880000000001</v>
      </c>
      <c r="E318" s="12" t="s">
        <v>1</v>
      </c>
      <c r="F318" s="12">
        <v>0</v>
      </c>
      <c r="G318" s="12">
        <v>0</v>
      </c>
      <c r="H318" s="12">
        <v>22680.880000000001</v>
      </c>
      <c r="I318" s="12" t="s">
        <v>1</v>
      </c>
    </row>
    <row r="319" spans="1:9">
      <c r="A319" s="12" t="s">
        <v>649</v>
      </c>
      <c r="B319" s="12"/>
      <c r="C319" s="12" t="s">
        <v>650</v>
      </c>
      <c r="D319" s="12">
        <v>80654.179999999993</v>
      </c>
      <c r="E319" s="12" t="s">
        <v>1</v>
      </c>
      <c r="F319" s="12">
        <v>4789.0600000000004</v>
      </c>
      <c r="G319" s="12">
        <v>0</v>
      </c>
      <c r="H319" s="12">
        <v>85443.24</v>
      </c>
      <c r="I319" s="12" t="s">
        <v>1</v>
      </c>
    </row>
    <row r="320" spans="1:9">
      <c r="A320" s="12" t="s">
        <v>652</v>
      </c>
      <c r="B320" s="12"/>
      <c r="C320" s="12" t="s">
        <v>56</v>
      </c>
      <c r="D320" s="12">
        <v>26713.040000000001</v>
      </c>
      <c r="E320" s="12" t="s">
        <v>1</v>
      </c>
      <c r="F320" s="12">
        <v>0</v>
      </c>
      <c r="G320" s="12">
        <v>0</v>
      </c>
      <c r="H320" s="12">
        <v>26713.040000000001</v>
      </c>
      <c r="I320" s="12" t="s">
        <v>1</v>
      </c>
    </row>
    <row r="321" spans="1:9">
      <c r="A321" s="12" t="s">
        <v>653</v>
      </c>
      <c r="B321" s="12"/>
      <c r="C321" s="12" t="s">
        <v>581</v>
      </c>
      <c r="D321" s="12">
        <v>18482.54</v>
      </c>
      <c r="E321" s="12" t="s">
        <v>1</v>
      </c>
      <c r="F321" s="12">
        <v>0</v>
      </c>
      <c r="G321" s="12">
        <v>0</v>
      </c>
      <c r="H321" s="12">
        <v>18482.54</v>
      </c>
      <c r="I321" s="12" t="s">
        <v>1</v>
      </c>
    </row>
    <row r="322" spans="1:9">
      <c r="A322" s="12" t="s">
        <v>654</v>
      </c>
      <c r="B322" s="12"/>
      <c r="C322" s="12" t="s">
        <v>655</v>
      </c>
      <c r="D322" s="12">
        <v>5800</v>
      </c>
      <c r="E322" s="12" t="s">
        <v>1</v>
      </c>
      <c r="F322" s="12">
        <v>0</v>
      </c>
      <c r="G322" s="12">
        <v>0</v>
      </c>
      <c r="H322" s="12">
        <v>5800</v>
      </c>
      <c r="I322" s="12" t="s">
        <v>1</v>
      </c>
    </row>
    <row r="323" spans="1:9">
      <c r="A323" s="12" t="s">
        <v>656</v>
      </c>
      <c r="B323" s="12"/>
      <c r="C323" s="12" t="s">
        <v>587</v>
      </c>
      <c r="D323" s="12">
        <v>92.3</v>
      </c>
      <c r="E323" s="12" t="s">
        <v>1</v>
      </c>
      <c r="F323" s="12">
        <v>0</v>
      </c>
      <c r="G323" s="12">
        <v>0</v>
      </c>
      <c r="H323" s="12">
        <v>92.3</v>
      </c>
      <c r="I323" s="12" t="s">
        <v>1</v>
      </c>
    </row>
    <row r="324" spans="1:9">
      <c r="A324" s="12" t="s">
        <v>657</v>
      </c>
      <c r="B324" s="12"/>
      <c r="C324" s="12" t="s">
        <v>658</v>
      </c>
      <c r="D324" s="12">
        <v>1526.2</v>
      </c>
      <c r="E324" s="12" t="s">
        <v>1</v>
      </c>
      <c r="F324" s="12">
        <v>0</v>
      </c>
      <c r="G324" s="12">
        <v>0</v>
      </c>
      <c r="H324" s="12">
        <v>1526.2</v>
      </c>
      <c r="I324" s="12" t="s">
        <v>1</v>
      </c>
    </row>
    <row r="325" spans="1:9">
      <c r="A325" s="12" t="s">
        <v>659</v>
      </c>
      <c r="B325" s="12"/>
      <c r="C325" s="12" t="s">
        <v>593</v>
      </c>
      <c r="D325" s="12">
        <v>812</v>
      </c>
      <c r="E325" s="12" t="s">
        <v>1</v>
      </c>
      <c r="F325" s="12">
        <v>0</v>
      </c>
      <c r="G325" s="12">
        <v>0</v>
      </c>
      <c r="H325" s="12">
        <v>812</v>
      </c>
      <c r="I325" s="12" t="s">
        <v>1</v>
      </c>
    </row>
    <row r="326" spans="1:9">
      <c r="A326" s="12" t="s">
        <v>661</v>
      </c>
      <c r="B326" s="12"/>
      <c r="C326" s="12" t="s">
        <v>57</v>
      </c>
      <c r="D326" s="12">
        <v>3543.5</v>
      </c>
      <c r="E326" s="12" t="s">
        <v>1</v>
      </c>
      <c r="F326" s="12">
        <v>0</v>
      </c>
      <c r="G326" s="12">
        <v>0</v>
      </c>
      <c r="H326" s="12">
        <v>3543.5</v>
      </c>
      <c r="I326" s="12" t="s">
        <v>1</v>
      </c>
    </row>
    <row r="327" spans="1:9">
      <c r="A327" s="12" t="s">
        <v>662</v>
      </c>
      <c r="B327" s="12"/>
      <c r="C327" s="12" t="s">
        <v>593</v>
      </c>
      <c r="D327" s="12">
        <v>1498.5</v>
      </c>
      <c r="E327" s="12" t="s">
        <v>1</v>
      </c>
      <c r="F327" s="12">
        <v>0</v>
      </c>
      <c r="G327" s="12">
        <v>0</v>
      </c>
      <c r="H327" s="12">
        <v>1498.5</v>
      </c>
      <c r="I327" s="12" t="s">
        <v>1</v>
      </c>
    </row>
    <row r="328" spans="1:9">
      <c r="A328" s="12" t="s">
        <v>663</v>
      </c>
      <c r="B328" s="12"/>
      <c r="C328" s="12" t="s">
        <v>664</v>
      </c>
      <c r="D328" s="12">
        <v>1874</v>
      </c>
      <c r="E328" s="12" t="s">
        <v>1</v>
      </c>
      <c r="F328" s="12">
        <v>0</v>
      </c>
      <c r="G328" s="12">
        <v>0</v>
      </c>
      <c r="H328" s="12">
        <v>1874</v>
      </c>
      <c r="I328" s="12" t="s">
        <v>1</v>
      </c>
    </row>
    <row r="329" spans="1:9">
      <c r="A329" s="12" t="s">
        <v>665</v>
      </c>
      <c r="B329" s="12"/>
      <c r="C329" s="12" t="s">
        <v>640</v>
      </c>
      <c r="D329" s="12">
        <v>171</v>
      </c>
      <c r="E329" s="12" t="s">
        <v>1</v>
      </c>
      <c r="F329" s="12">
        <v>0</v>
      </c>
      <c r="G329" s="12">
        <v>0</v>
      </c>
      <c r="H329" s="12">
        <v>171</v>
      </c>
      <c r="I329" s="12" t="s">
        <v>1</v>
      </c>
    </row>
    <row r="330" spans="1:9">
      <c r="A330" s="12" t="s">
        <v>666</v>
      </c>
      <c r="B330" s="12"/>
      <c r="C330" s="12" t="s">
        <v>58</v>
      </c>
      <c r="D330" s="12">
        <v>1846</v>
      </c>
      <c r="E330" s="12" t="s">
        <v>1</v>
      </c>
      <c r="F330" s="12">
        <v>0</v>
      </c>
      <c r="G330" s="12">
        <v>0</v>
      </c>
      <c r="H330" s="12">
        <v>1846</v>
      </c>
      <c r="I330" s="12" t="s">
        <v>1</v>
      </c>
    </row>
    <row r="331" spans="1:9">
      <c r="A331" s="12" t="s">
        <v>667</v>
      </c>
      <c r="B331" s="12"/>
      <c r="C331" s="12" t="s">
        <v>581</v>
      </c>
      <c r="D331" s="12">
        <v>400</v>
      </c>
      <c r="E331" s="12" t="s">
        <v>1</v>
      </c>
      <c r="F331" s="12">
        <v>0</v>
      </c>
      <c r="G331" s="12">
        <v>0</v>
      </c>
      <c r="H331" s="12">
        <v>400</v>
      </c>
      <c r="I331" s="12" t="s">
        <v>1</v>
      </c>
    </row>
    <row r="332" spans="1:9">
      <c r="A332" s="12" t="s">
        <v>668</v>
      </c>
      <c r="B332" s="12"/>
      <c r="C332" s="12" t="s">
        <v>593</v>
      </c>
      <c r="D332" s="12">
        <v>1446</v>
      </c>
      <c r="E332" s="12" t="s">
        <v>1</v>
      </c>
      <c r="F332" s="12">
        <v>0</v>
      </c>
      <c r="G332" s="12">
        <v>0</v>
      </c>
      <c r="H332" s="12">
        <v>1446</v>
      </c>
      <c r="I332" s="12" t="s">
        <v>1</v>
      </c>
    </row>
    <row r="333" spans="1:9">
      <c r="A333" s="12" t="s">
        <v>669</v>
      </c>
      <c r="B333" s="12"/>
      <c r="C333" s="12" t="s">
        <v>61</v>
      </c>
      <c r="D333" s="12">
        <v>1264</v>
      </c>
      <c r="E333" s="12" t="s">
        <v>1</v>
      </c>
      <c r="F333" s="12">
        <v>0</v>
      </c>
      <c r="G333" s="12">
        <v>0</v>
      </c>
      <c r="H333" s="12">
        <v>1264</v>
      </c>
      <c r="I333" s="12" t="s">
        <v>1</v>
      </c>
    </row>
    <row r="334" spans="1:9">
      <c r="A334" s="12" t="s">
        <v>670</v>
      </c>
      <c r="B334" s="12"/>
      <c r="C334" s="12" t="s">
        <v>655</v>
      </c>
      <c r="D334" s="12">
        <v>800</v>
      </c>
      <c r="E334" s="12" t="s">
        <v>1</v>
      </c>
      <c r="F334" s="12">
        <v>0</v>
      </c>
      <c r="G334" s="12">
        <v>0</v>
      </c>
      <c r="H334" s="12">
        <v>800</v>
      </c>
      <c r="I334" s="12" t="s">
        <v>1</v>
      </c>
    </row>
    <row r="335" spans="1:9">
      <c r="A335" s="12" t="s">
        <v>671</v>
      </c>
      <c r="B335" s="12"/>
      <c r="C335" s="12" t="s">
        <v>593</v>
      </c>
      <c r="D335" s="12">
        <v>464</v>
      </c>
      <c r="E335" s="12" t="s">
        <v>1</v>
      </c>
      <c r="F335" s="12">
        <v>0</v>
      </c>
      <c r="G335" s="12">
        <v>0</v>
      </c>
      <c r="H335" s="12">
        <v>464</v>
      </c>
      <c r="I335" s="12" t="s">
        <v>1</v>
      </c>
    </row>
    <row r="336" spans="1:9">
      <c r="A336" s="12" t="s">
        <v>672</v>
      </c>
      <c r="B336" s="12"/>
      <c r="C336" s="12" t="s">
        <v>62</v>
      </c>
      <c r="D336" s="12">
        <v>5352.67</v>
      </c>
      <c r="E336" s="12" t="s">
        <v>1</v>
      </c>
      <c r="F336" s="12">
        <v>202.76</v>
      </c>
      <c r="G336" s="12">
        <v>0</v>
      </c>
      <c r="H336" s="12">
        <v>5555.43</v>
      </c>
      <c r="I336" s="12" t="s">
        <v>1</v>
      </c>
    </row>
    <row r="337" spans="1:13">
      <c r="A337" s="12" t="s">
        <v>673</v>
      </c>
      <c r="B337" s="12"/>
      <c r="C337" s="12" t="s">
        <v>674</v>
      </c>
      <c r="D337" s="12">
        <v>5352.67</v>
      </c>
      <c r="E337" s="12" t="s">
        <v>1</v>
      </c>
      <c r="F337" s="12">
        <v>202.76</v>
      </c>
      <c r="G337" s="12">
        <v>0</v>
      </c>
      <c r="H337" s="12">
        <v>5555.43</v>
      </c>
      <c r="I337" s="12" t="s">
        <v>1</v>
      </c>
    </row>
    <row r="338" spans="1:13">
      <c r="A338" s="12" t="s">
        <v>675</v>
      </c>
      <c r="B338" s="12"/>
      <c r="C338" s="12" t="s">
        <v>63</v>
      </c>
      <c r="D338" s="12">
        <v>10724.83</v>
      </c>
      <c r="E338" s="12" t="s">
        <v>1</v>
      </c>
      <c r="F338" s="12">
        <v>0</v>
      </c>
      <c r="G338" s="12">
        <v>0</v>
      </c>
      <c r="H338" s="12">
        <v>10724.83</v>
      </c>
      <c r="I338" s="12" t="s">
        <v>1</v>
      </c>
    </row>
    <row r="339" spans="1:13">
      <c r="A339" s="12"/>
      <c r="B339" s="12"/>
      <c r="C339" s="12"/>
    </row>
    <row r="340" spans="1:13" s="13" customFormat="1">
      <c r="A340" s="32"/>
      <c r="B340" s="32"/>
      <c r="C340" s="32" t="s">
        <v>676</v>
      </c>
      <c r="D340" s="32">
        <v>15202975.890000001</v>
      </c>
      <c r="E340" s="32"/>
      <c r="F340" s="32">
        <v>16927052.649999999</v>
      </c>
      <c r="G340" s="32">
        <v>16927052.649999999</v>
      </c>
      <c r="H340" s="32">
        <v>15468911</v>
      </c>
      <c r="I340" s="32"/>
      <c r="J340" s="32"/>
      <c r="K340" s="32"/>
      <c r="L340" s="33"/>
      <c r="M340" s="33"/>
    </row>
    <row r="341" spans="1:13" s="13" customFormat="1">
      <c r="A341" s="32"/>
      <c r="B341" s="32"/>
      <c r="C341" s="32"/>
      <c r="D341" s="32"/>
      <c r="E341" s="32">
        <v>15202975.890000001</v>
      </c>
      <c r="F341" s="32"/>
      <c r="G341" s="32"/>
      <c r="H341" s="32"/>
      <c r="I341" s="32">
        <v>15468911</v>
      </c>
      <c r="J341" s="32"/>
      <c r="K341" s="32"/>
      <c r="L341" s="33"/>
      <c r="M341" s="33"/>
    </row>
    <row r="342" spans="1:13" s="13" customFormat="1">
      <c r="A342" s="33"/>
      <c r="B342" s="33"/>
      <c r="C342" s="33"/>
      <c r="D342" s="32"/>
      <c r="E342" s="32"/>
      <c r="F342" s="32"/>
      <c r="G342" s="32"/>
      <c r="H342" s="32"/>
      <c r="I342" s="32"/>
      <c r="J342" s="32"/>
      <c r="K342" s="32"/>
      <c r="L342" s="33"/>
      <c r="M342" s="33"/>
    </row>
    <row r="343" spans="1:13" s="13" customFormat="1">
      <c r="A343" s="33"/>
      <c r="B343" s="33"/>
      <c r="C343" s="33"/>
      <c r="D343" s="32"/>
      <c r="E343" s="32"/>
      <c r="F343" s="32"/>
      <c r="G343" s="32"/>
      <c r="H343" s="32"/>
      <c r="I343" s="32"/>
      <c r="J343" s="32"/>
      <c r="K343" s="32"/>
      <c r="L343" s="33"/>
      <c r="M343" s="33"/>
    </row>
  </sheetData>
  <phoneticPr fontId="1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9"/>
  <sheetViews>
    <sheetView topLeftCell="A16" workbookViewId="0">
      <selection activeCell="G51" sqref="G51"/>
    </sheetView>
  </sheetViews>
  <sheetFormatPr defaultColWidth="11.42578125" defaultRowHeight="15"/>
  <sheetData>
    <row r="1" spans="1:9" ht="15.75" thickBot="1">
      <c r="A1" s="5"/>
      <c r="B1" s="5"/>
      <c r="C1" s="5"/>
      <c r="D1" s="5"/>
      <c r="E1" s="5"/>
      <c r="F1" s="5"/>
      <c r="G1" s="5"/>
      <c r="H1" s="5"/>
      <c r="I1" s="5"/>
    </row>
    <row r="2" spans="1:9">
      <c r="A2" s="5"/>
      <c r="B2" s="37"/>
      <c r="C2" s="38" t="s">
        <v>684</v>
      </c>
      <c r="D2" s="39"/>
      <c r="E2" s="40"/>
      <c r="F2" s="39"/>
      <c r="G2" s="39"/>
      <c r="H2" s="41"/>
      <c r="I2" s="5"/>
    </row>
    <row r="3" spans="1:9">
      <c r="A3" s="5"/>
      <c r="B3" s="42"/>
      <c r="C3" s="43" t="s">
        <v>685</v>
      </c>
      <c r="D3" s="43"/>
      <c r="E3" s="44"/>
      <c r="F3" s="45"/>
      <c r="G3" s="45"/>
      <c r="H3" s="46"/>
      <c r="I3" s="5"/>
    </row>
    <row r="4" spans="1:9">
      <c r="A4" s="5"/>
      <c r="B4" s="42"/>
      <c r="C4" s="43" t="s">
        <v>686</v>
      </c>
      <c r="D4" s="43"/>
      <c r="E4" s="44"/>
      <c r="F4" s="45"/>
      <c r="G4" s="45"/>
      <c r="H4" s="46"/>
      <c r="I4" s="5"/>
    </row>
    <row r="5" spans="1:9">
      <c r="A5" s="5"/>
      <c r="B5" s="42"/>
      <c r="C5" s="43" t="s">
        <v>687</v>
      </c>
      <c r="D5" s="43"/>
      <c r="E5" s="44"/>
      <c r="F5" s="45"/>
      <c r="G5" s="45"/>
      <c r="H5" s="46"/>
      <c r="I5" s="5"/>
    </row>
    <row r="6" spans="1:9">
      <c r="A6" s="5"/>
      <c r="B6" s="42"/>
      <c r="C6" s="47" t="s">
        <v>688</v>
      </c>
      <c r="D6" s="48"/>
      <c r="E6" s="44"/>
      <c r="F6" s="45"/>
      <c r="G6" s="45"/>
      <c r="H6" s="46"/>
      <c r="I6" s="5"/>
    </row>
    <row r="7" spans="1:9">
      <c r="A7" s="5"/>
      <c r="B7" s="42"/>
      <c r="C7" s="43"/>
      <c r="D7" s="43"/>
      <c r="E7" s="44"/>
      <c r="F7" s="45"/>
      <c r="G7" s="45"/>
      <c r="H7" s="46"/>
      <c r="I7" s="5"/>
    </row>
    <row r="8" spans="1:9">
      <c r="A8" s="5"/>
      <c r="B8" s="42"/>
      <c r="C8" s="49" t="s">
        <v>689</v>
      </c>
      <c r="D8" s="50"/>
      <c r="E8" s="51"/>
      <c r="F8" s="52"/>
      <c r="G8" s="52"/>
      <c r="H8" s="53">
        <v>148130.64000000001</v>
      </c>
      <c r="I8" s="5"/>
    </row>
    <row r="9" spans="1:9">
      <c r="A9" s="5"/>
      <c r="B9" s="42"/>
      <c r="C9" s="45" t="s">
        <v>1</v>
      </c>
      <c r="D9" s="45"/>
      <c r="E9" s="54"/>
      <c r="F9" s="55"/>
      <c r="G9" s="55"/>
      <c r="H9" s="46"/>
      <c r="I9" s="5"/>
    </row>
    <row r="10" spans="1:9">
      <c r="A10" s="5"/>
      <c r="B10" s="56" t="s">
        <v>690</v>
      </c>
      <c r="C10" s="57" t="s">
        <v>691</v>
      </c>
      <c r="D10" s="57"/>
      <c r="E10" s="58"/>
      <c r="F10" s="57"/>
      <c r="G10" s="55"/>
      <c r="H10" s="46"/>
      <c r="I10" s="5"/>
    </row>
    <row r="11" spans="1:9">
      <c r="A11" s="5"/>
      <c r="B11" s="59"/>
      <c r="C11" s="45"/>
      <c r="D11" s="45"/>
      <c r="E11" s="54"/>
      <c r="F11" s="60"/>
      <c r="G11" s="55"/>
      <c r="H11" s="46"/>
      <c r="I11" s="5"/>
    </row>
    <row r="12" spans="1:9">
      <c r="A12" s="5"/>
      <c r="B12" s="56" t="s">
        <v>690</v>
      </c>
      <c r="C12" s="57" t="s">
        <v>692</v>
      </c>
      <c r="D12" s="57"/>
      <c r="E12" s="58"/>
      <c r="F12" s="57"/>
      <c r="G12" s="61"/>
      <c r="H12" s="46"/>
      <c r="I12" s="5"/>
    </row>
    <row r="13" spans="1:9">
      <c r="A13" s="5"/>
      <c r="B13" s="56"/>
      <c r="C13" s="62"/>
      <c r="D13" s="45"/>
      <c r="E13" s="54"/>
      <c r="F13" s="55"/>
      <c r="G13" s="55"/>
      <c r="H13" s="63"/>
      <c r="I13" s="5"/>
    </row>
    <row r="14" spans="1:9">
      <c r="A14" s="5"/>
      <c r="B14" s="56"/>
      <c r="C14" s="49" t="s">
        <v>693</v>
      </c>
      <c r="D14" s="45"/>
      <c r="E14" s="54"/>
      <c r="F14" s="55"/>
      <c r="G14" s="55"/>
      <c r="H14" s="53">
        <f>H8</f>
        <v>148130.64000000001</v>
      </c>
      <c r="I14" s="5"/>
    </row>
    <row r="15" spans="1:9">
      <c r="A15" s="5"/>
      <c r="B15" s="56"/>
      <c r="C15" s="64"/>
      <c r="D15" s="45"/>
      <c r="E15" s="54"/>
      <c r="F15" s="55"/>
      <c r="G15" s="55"/>
      <c r="H15" s="46"/>
      <c r="I15" s="5"/>
    </row>
    <row r="16" spans="1:9">
      <c r="A16" s="5"/>
      <c r="B16" s="56" t="s">
        <v>694</v>
      </c>
      <c r="C16" s="57" t="s">
        <v>695</v>
      </c>
      <c r="D16" s="57"/>
      <c r="E16" s="58"/>
      <c r="F16" s="57"/>
      <c r="G16" s="55"/>
      <c r="H16" s="46"/>
      <c r="I16" s="5"/>
    </row>
    <row r="17" spans="1:9">
      <c r="A17" s="5"/>
      <c r="B17" s="56"/>
      <c r="C17" s="64"/>
      <c r="D17" s="64"/>
      <c r="E17" s="65"/>
      <c r="F17" s="64"/>
      <c r="G17" s="55"/>
      <c r="H17" s="46"/>
      <c r="I17" s="5"/>
    </row>
    <row r="18" spans="1:9">
      <c r="A18" s="5"/>
      <c r="B18" s="56" t="s">
        <v>694</v>
      </c>
      <c r="C18" s="57" t="s">
        <v>696</v>
      </c>
      <c r="D18" s="57"/>
      <c r="E18" s="58"/>
      <c r="F18" s="57"/>
      <c r="G18" s="55"/>
      <c r="H18" s="46"/>
      <c r="I18" s="5"/>
    </row>
    <row r="19" spans="1:9">
      <c r="A19" s="5"/>
      <c r="B19" s="42"/>
      <c r="C19" s="45" t="s">
        <v>697</v>
      </c>
      <c r="D19" s="45"/>
      <c r="E19" s="54"/>
      <c r="F19" s="45"/>
      <c r="G19" s="55"/>
      <c r="H19" s="46"/>
      <c r="I19" s="5"/>
    </row>
    <row r="20" spans="1:9">
      <c r="A20" s="5"/>
      <c r="B20" s="42"/>
      <c r="C20" s="45"/>
      <c r="D20" s="45"/>
      <c r="E20" s="54"/>
      <c r="F20" s="45"/>
      <c r="G20" s="55"/>
      <c r="H20" s="46"/>
      <c r="I20" s="5"/>
    </row>
    <row r="21" spans="1:9">
      <c r="A21" s="5"/>
      <c r="B21" s="42"/>
      <c r="C21" s="66" t="s">
        <v>698</v>
      </c>
      <c r="D21" s="66" t="s">
        <v>699</v>
      </c>
      <c r="E21" s="67">
        <v>207</v>
      </c>
      <c r="F21" s="68">
        <v>6000</v>
      </c>
      <c r="G21" s="45"/>
      <c r="H21" s="46"/>
      <c r="I21" s="5"/>
    </row>
    <row r="22" spans="1:9">
      <c r="A22" s="5"/>
      <c r="B22" s="42"/>
      <c r="C22" s="66" t="s">
        <v>698</v>
      </c>
      <c r="D22" s="66" t="s">
        <v>699</v>
      </c>
      <c r="E22" s="67">
        <v>271</v>
      </c>
      <c r="F22" s="68">
        <v>4260.3999999999996</v>
      </c>
      <c r="G22" s="45"/>
      <c r="H22" s="46"/>
      <c r="I22" s="5"/>
    </row>
    <row r="23" spans="1:9">
      <c r="A23" s="5"/>
      <c r="B23" s="42"/>
      <c r="C23" s="66" t="s">
        <v>698</v>
      </c>
      <c r="D23" s="66" t="s">
        <v>699</v>
      </c>
      <c r="E23" s="67">
        <v>592</v>
      </c>
      <c r="F23" s="68">
        <v>4290.28</v>
      </c>
      <c r="G23" s="45"/>
      <c r="H23" s="46"/>
      <c r="I23" s="5"/>
    </row>
    <row r="24" spans="1:9">
      <c r="A24" s="5"/>
      <c r="B24" s="42"/>
      <c r="C24" s="66" t="s">
        <v>698</v>
      </c>
      <c r="D24" s="66" t="s">
        <v>699</v>
      </c>
      <c r="E24" s="67">
        <v>638</v>
      </c>
      <c r="F24" s="68">
        <v>2000</v>
      </c>
      <c r="G24" s="45"/>
      <c r="H24" s="46"/>
      <c r="I24" s="5"/>
    </row>
    <row r="25" spans="1:9">
      <c r="A25" s="5"/>
      <c r="B25" s="42"/>
      <c r="C25" s="66" t="s">
        <v>698</v>
      </c>
      <c r="D25" s="66" t="s">
        <v>699</v>
      </c>
      <c r="E25" s="67">
        <v>639</v>
      </c>
      <c r="F25" s="68">
        <v>2000</v>
      </c>
      <c r="G25" s="45"/>
      <c r="H25" s="46"/>
      <c r="I25" s="5"/>
    </row>
    <row r="26" spans="1:9">
      <c r="A26" s="5"/>
      <c r="B26" s="42"/>
      <c r="C26" s="66" t="s">
        <v>698</v>
      </c>
      <c r="D26" s="66" t="s">
        <v>699</v>
      </c>
      <c r="E26" s="67">
        <v>727</v>
      </c>
      <c r="F26" s="68">
        <v>4000</v>
      </c>
      <c r="G26" s="45"/>
      <c r="H26" s="46"/>
      <c r="I26" s="5"/>
    </row>
    <row r="27" spans="1:9">
      <c r="A27" s="5"/>
      <c r="B27" s="42"/>
      <c r="C27" s="66" t="s">
        <v>698</v>
      </c>
      <c r="D27" s="66" t="s">
        <v>699</v>
      </c>
      <c r="E27" s="67">
        <v>843</v>
      </c>
      <c r="F27" s="69">
        <v>12000</v>
      </c>
      <c r="G27" s="45"/>
      <c r="H27" s="46"/>
      <c r="I27" s="5"/>
    </row>
    <row r="28" spans="1:9">
      <c r="A28" s="5"/>
      <c r="B28" s="42"/>
      <c r="C28" s="66" t="s">
        <v>698</v>
      </c>
      <c r="D28" s="66" t="s">
        <v>699</v>
      </c>
      <c r="E28" s="67">
        <v>930</v>
      </c>
      <c r="F28" s="68">
        <v>9900.85</v>
      </c>
      <c r="G28" s="45"/>
      <c r="H28" s="46"/>
      <c r="I28" s="5"/>
    </row>
    <row r="29" spans="1:9">
      <c r="A29" s="5"/>
      <c r="B29" s="42"/>
      <c r="C29" s="66" t="s">
        <v>698</v>
      </c>
      <c r="D29" s="66" t="s">
        <v>699</v>
      </c>
      <c r="E29" s="67">
        <v>933</v>
      </c>
      <c r="F29" s="68">
        <v>9900.85</v>
      </c>
      <c r="G29" s="45"/>
      <c r="H29" s="46"/>
      <c r="I29" s="5"/>
    </row>
    <row r="30" spans="1:9">
      <c r="A30" s="5"/>
      <c r="B30" s="42"/>
      <c r="C30" s="66" t="s">
        <v>698</v>
      </c>
      <c r="D30" s="66" t="s">
        <v>699</v>
      </c>
      <c r="E30" s="67">
        <v>1128</v>
      </c>
      <c r="F30" s="68">
        <v>2000</v>
      </c>
      <c r="G30" s="45"/>
      <c r="H30" s="46"/>
      <c r="I30" s="5"/>
    </row>
    <row r="31" spans="1:9">
      <c r="A31" s="5"/>
      <c r="B31" s="42"/>
      <c r="C31" s="66" t="s">
        <v>698</v>
      </c>
      <c r="D31" s="66" t="s">
        <v>699</v>
      </c>
      <c r="E31" s="67">
        <v>1141</v>
      </c>
      <c r="F31" s="68">
        <v>2000</v>
      </c>
      <c r="G31" s="45"/>
      <c r="H31" s="46"/>
      <c r="I31" s="5"/>
    </row>
    <row r="32" spans="1:9">
      <c r="A32" s="5"/>
      <c r="B32" s="42"/>
      <c r="C32" s="66" t="s">
        <v>698</v>
      </c>
      <c r="D32" s="66" t="s">
        <v>699</v>
      </c>
      <c r="E32" s="67">
        <v>1197</v>
      </c>
      <c r="F32" s="68">
        <v>650</v>
      </c>
      <c r="G32" s="45"/>
      <c r="H32" s="46"/>
      <c r="I32" s="5"/>
    </row>
    <row r="33" spans="1:9">
      <c r="A33" s="5"/>
      <c r="B33" s="42"/>
      <c r="C33" s="66" t="s">
        <v>698</v>
      </c>
      <c r="D33" s="66" t="s">
        <v>699</v>
      </c>
      <c r="E33" s="67">
        <v>1225</v>
      </c>
      <c r="F33" s="69">
        <v>4000</v>
      </c>
      <c r="G33" s="45"/>
      <c r="H33" s="46"/>
      <c r="I33" s="5"/>
    </row>
    <row r="34" spans="1:9">
      <c r="A34" s="5"/>
      <c r="B34" s="42"/>
      <c r="C34" s="66" t="s">
        <v>698</v>
      </c>
      <c r="D34" s="66" t="s">
        <v>699</v>
      </c>
      <c r="E34" s="67">
        <v>1227</v>
      </c>
      <c r="F34" s="69">
        <v>2000</v>
      </c>
      <c r="G34" s="45"/>
      <c r="H34" s="46"/>
      <c r="I34" s="5"/>
    </row>
    <row r="35" spans="1:9">
      <c r="A35" s="5"/>
      <c r="B35" s="42"/>
      <c r="C35" s="66" t="s">
        <v>698</v>
      </c>
      <c r="D35" s="66" t="s">
        <v>699</v>
      </c>
      <c r="E35" s="67">
        <v>1228</v>
      </c>
      <c r="F35" s="69">
        <v>4000</v>
      </c>
      <c r="G35" s="45"/>
      <c r="H35" s="46"/>
      <c r="I35" s="5"/>
    </row>
    <row r="36" spans="1:9">
      <c r="A36" s="5"/>
      <c r="B36" s="42"/>
      <c r="C36" s="66" t="s">
        <v>698</v>
      </c>
      <c r="D36" s="66" t="s">
        <v>699</v>
      </c>
      <c r="E36" s="67">
        <v>1229</v>
      </c>
      <c r="F36" s="69">
        <v>4000</v>
      </c>
      <c r="G36" s="45"/>
      <c r="H36" s="46"/>
      <c r="I36" s="5"/>
    </row>
    <row r="37" spans="1:9">
      <c r="A37" s="5"/>
      <c r="B37" s="42"/>
      <c r="C37" s="66" t="s">
        <v>698</v>
      </c>
      <c r="D37" s="66" t="s">
        <v>699</v>
      </c>
      <c r="E37" s="67">
        <v>1231</v>
      </c>
      <c r="F37" s="69">
        <v>2000</v>
      </c>
      <c r="G37" s="45"/>
      <c r="H37" s="46"/>
      <c r="I37" s="5"/>
    </row>
    <row r="38" spans="1:9">
      <c r="A38" s="5"/>
      <c r="B38" s="42"/>
      <c r="C38" s="66" t="s">
        <v>698</v>
      </c>
      <c r="D38" s="66" t="s">
        <v>699</v>
      </c>
      <c r="E38" s="67">
        <v>1235</v>
      </c>
      <c r="F38" s="69">
        <v>2000</v>
      </c>
      <c r="G38" s="45"/>
      <c r="H38" s="46"/>
      <c r="I38" s="5"/>
    </row>
    <row r="39" spans="1:9">
      <c r="A39" s="5"/>
      <c r="B39" s="42"/>
      <c r="C39" s="66" t="s">
        <v>698</v>
      </c>
      <c r="D39" s="66" t="s">
        <v>699</v>
      </c>
      <c r="E39" s="67">
        <v>1238</v>
      </c>
      <c r="F39" s="69">
        <v>4000</v>
      </c>
      <c r="G39" s="45"/>
      <c r="H39" s="46"/>
      <c r="I39" s="5"/>
    </row>
    <row r="40" spans="1:9">
      <c r="A40" s="5"/>
      <c r="B40" s="42"/>
      <c r="C40" s="66" t="s">
        <v>698</v>
      </c>
      <c r="D40" s="66" t="s">
        <v>699</v>
      </c>
      <c r="E40" s="67">
        <v>1239</v>
      </c>
      <c r="F40" s="69">
        <v>2000</v>
      </c>
      <c r="G40" s="45"/>
      <c r="H40" s="46"/>
      <c r="I40" s="5"/>
    </row>
    <row r="41" spans="1:9">
      <c r="A41" s="5"/>
      <c r="B41" s="42"/>
      <c r="C41" s="66" t="s">
        <v>698</v>
      </c>
      <c r="D41" s="66" t="s">
        <v>699</v>
      </c>
      <c r="E41" s="67">
        <v>1243</v>
      </c>
      <c r="F41" s="69">
        <v>2000</v>
      </c>
      <c r="G41" s="45"/>
      <c r="H41" s="46"/>
      <c r="I41" s="5"/>
    </row>
    <row r="42" spans="1:9">
      <c r="A42" s="5"/>
      <c r="B42" s="42"/>
      <c r="C42" s="66" t="s">
        <v>698</v>
      </c>
      <c r="D42" s="66" t="s">
        <v>699</v>
      </c>
      <c r="E42" s="67">
        <v>1244</v>
      </c>
      <c r="F42" s="69">
        <v>2000</v>
      </c>
      <c r="G42" s="45"/>
      <c r="H42" s="46"/>
      <c r="I42" s="5"/>
    </row>
    <row r="43" spans="1:9">
      <c r="A43" s="5"/>
      <c r="B43" s="42"/>
      <c r="C43" s="66" t="s">
        <v>698</v>
      </c>
      <c r="D43" s="66" t="s">
        <v>699</v>
      </c>
      <c r="E43" s="67">
        <v>1245</v>
      </c>
      <c r="F43" s="69">
        <v>4000</v>
      </c>
      <c r="G43" s="70">
        <f>F21+F22+F23+F24+F25+F26+F27+F28+F29+F30+F31+F32+F33+F34+F35+F36+F37+F38+F39+F40+F41+F42+F43</f>
        <v>91002.38</v>
      </c>
      <c r="H43" s="71">
        <f>G43</f>
        <v>91002.38</v>
      </c>
      <c r="I43" s="5"/>
    </row>
    <row r="44" spans="1:9">
      <c r="A44" s="5"/>
      <c r="B44" s="42"/>
      <c r="C44" s="66"/>
      <c r="D44" s="66"/>
      <c r="E44" s="72"/>
      <c r="F44" s="73"/>
      <c r="G44" s="74"/>
      <c r="H44" s="75"/>
      <c r="I44" s="5"/>
    </row>
    <row r="45" spans="1:9" ht="15.75" thickBot="1">
      <c r="A45" s="5"/>
      <c r="B45" s="76" t="s">
        <v>700</v>
      </c>
      <c r="C45" s="49" t="s">
        <v>701</v>
      </c>
      <c r="D45" s="50"/>
      <c r="E45" s="51"/>
      <c r="F45" s="52"/>
      <c r="G45" s="52"/>
      <c r="H45" s="77">
        <f>H14-H43</f>
        <v>57128.260000000009</v>
      </c>
      <c r="I45" s="5"/>
    </row>
    <row r="46" spans="1:9" ht="15.75" thickTop="1">
      <c r="A46" s="5"/>
      <c r="B46" s="42"/>
      <c r="C46" s="45"/>
      <c r="D46" s="43" t="s">
        <v>702</v>
      </c>
      <c r="E46" s="44"/>
      <c r="F46" s="78"/>
      <c r="G46" s="45"/>
      <c r="H46" s="79">
        <v>-57128.26</v>
      </c>
      <c r="I46" s="5"/>
    </row>
    <row r="47" spans="1:9" ht="15.75" thickBot="1">
      <c r="A47" s="5"/>
      <c r="B47" s="80"/>
      <c r="C47" s="81"/>
      <c r="D47" s="82" t="s">
        <v>703</v>
      </c>
      <c r="E47" s="83"/>
      <c r="F47" s="84"/>
      <c r="G47" s="81"/>
      <c r="H47" s="85">
        <f>SUM(H45:H46)</f>
        <v>0</v>
      </c>
      <c r="I47" s="5"/>
    </row>
    <row r="48" spans="1:9">
      <c r="A48" s="5"/>
      <c r="B48" s="5"/>
      <c r="C48" s="5"/>
      <c r="D48" s="5"/>
      <c r="E48" s="5"/>
      <c r="F48" s="5"/>
      <c r="G48" s="5"/>
      <c r="H48" s="5"/>
      <c r="I48" s="5"/>
    </row>
    <row r="49" spans="1:9">
      <c r="A49" s="5"/>
      <c r="B49" s="5"/>
      <c r="C49" s="5"/>
      <c r="D49" s="5"/>
      <c r="E49" s="5"/>
      <c r="F49" s="5"/>
      <c r="G49" s="5"/>
      <c r="H49" s="5"/>
      <c r="I49" s="5"/>
    </row>
  </sheetData>
  <phoneticPr fontId="1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U26"/>
  <sheetViews>
    <sheetView workbookViewId="0">
      <selection activeCell="B28" sqref="B28"/>
    </sheetView>
  </sheetViews>
  <sheetFormatPr defaultColWidth="11.42578125" defaultRowHeight="15"/>
  <cols>
    <col min="2" max="2" width="35.5703125" bestFit="1" customWidth="1"/>
    <col min="3" max="5" width="14" hidden="1" customWidth="1"/>
    <col min="6" max="6" width="13.140625" hidden="1" customWidth="1"/>
    <col min="7" max="7" width="13.7109375" hidden="1" customWidth="1"/>
    <col min="8" max="9" width="14" hidden="1" customWidth="1"/>
    <col min="10" max="10" width="14" bestFit="1" customWidth="1"/>
    <col min="12" max="12" width="35" bestFit="1" customWidth="1"/>
    <col min="13" max="19" width="0" hidden="1" customWidth="1"/>
    <col min="20" max="20" width="13.28515625" bestFit="1" customWidth="1"/>
  </cols>
  <sheetData>
    <row r="1" spans="1:21" s="25" customFormat="1" ht="12">
      <c r="A1" s="25" t="s">
        <v>677</v>
      </c>
      <c r="B1" s="34"/>
      <c r="C1" s="34"/>
      <c r="D1" s="34"/>
      <c r="E1" s="34"/>
      <c r="F1" s="34"/>
      <c r="G1" s="34"/>
      <c r="H1" s="34"/>
      <c r="I1" s="34"/>
      <c r="J1" s="34"/>
      <c r="K1" s="29"/>
    </row>
    <row r="2" spans="1:21" s="25" customFormat="1" ht="12">
      <c r="A2" s="25" t="s">
        <v>682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21" s="25" customFormat="1" ht="12">
      <c r="A3" s="25" t="s">
        <v>705</v>
      </c>
      <c r="B3" s="34"/>
      <c r="C3" s="34"/>
      <c r="D3" s="34"/>
      <c r="E3" s="34"/>
      <c r="F3" s="34"/>
      <c r="G3" s="34"/>
      <c r="H3" s="34"/>
      <c r="I3" s="34"/>
      <c r="J3" s="34"/>
      <c r="K3" s="29"/>
    </row>
    <row r="4" spans="1:21" ht="15.75" thickBot="1">
      <c r="B4" s="2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18" t="s">
        <v>8</v>
      </c>
      <c r="J4" s="19"/>
      <c r="K4" s="3"/>
    </row>
    <row r="5" spans="1:21" ht="15.75" thickTop="1">
      <c r="B5" s="34" t="s">
        <v>10</v>
      </c>
      <c r="C5" s="29"/>
      <c r="D5" s="29"/>
      <c r="E5" s="29"/>
      <c r="F5" s="29"/>
      <c r="G5" s="29"/>
      <c r="H5" s="29"/>
      <c r="I5" s="29"/>
      <c r="J5" s="29"/>
      <c r="K5" s="29"/>
      <c r="L5" s="34" t="s">
        <v>28</v>
      </c>
      <c r="M5" s="3"/>
      <c r="N5" s="3"/>
      <c r="O5" s="3"/>
      <c r="P5" s="3"/>
      <c r="Q5" s="3"/>
      <c r="R5" s="3"/>
      <c r="S5" s="3"/>
      <c r="T5" s="3"/>
      <c r="U5" s="3"/>
    </row>
    <row r="6" spans="1:21"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3"/>
      <c r="N6" s="3"/>
      <c r="O6" s="3"/>
      <c r="P6" s="3"/>
      <c r="Q6" s="3"/>
      <c r="R6" s="3"/>
      <c r="S6" s="3"/>
      <c r="T6" s="3"/>
      <c r="U6" s="3"/>
    </row>
    <row r="7" spans="1:21">
      <c r="B7" s="29" t="s">
        <v>11</v>
      </c>
      <c r="C7" s="29"/>
      <c r="D7" s="29"/>
      <c r="E7" s="29"/>
      <c r="F7" s="29"/>
      <c r="G7" s="29"/>
      <c r="H7" s="29"/>
      <c r="I7" s="29"/>
      <c r="J7" s="29"/>
      <c r="K7" s="29"/>
      <c r="L7" s="29" t="s">
        <v>29</v>
      </c>
      <c r="M7" s="3"/>
      <c r="N7" s="3"/>
      <c r="O7" s="3"/>
      <c r="P7" s="3"/>
      <c r="Q7" s="3"/>
      <c r="R7" s="3"/>
      <c r="S7" s="3"/>
      <c r="T7" s="3"/>
      <c r="U7" s="3"/>
    </row>
    <row r="8" spans="1:2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>
      <c r="B9" s="3" t="s">
        <v>12</v>
      </c>
      <c r="C9" s="3">
        <v>5000</v>
      </c>
      <c r="D9" s="3">
        <v>5000</v>
      </c>
      <c r="E9" s="3">
        <v>5000</v>
      </c>
      <c r="F9" s="3">
        <v>5000</v>
      </c>
      <c r="G9" s="3">
        <v>5000</v>
      </c>
      <c r="H9" s="3">
        <v>5000</v>
      </c>
      <c r="I9" s="3">
        <v>5000</v>
      </c>
      <c r="J9" s="3">
        <v>5000</v>
      </c>
      <c r="K9" s="3"/>
      <c r="L9" s="3" t="s">
        <v>30</v>
      </c>
      <c r="M9" s="3">
        <v>29470.02</v>
      </c>
      <c r="N9" s="3">
        <v>29470.02</v>
      </c>
      <c r="O9" s="3">
        <v>29470.02</v>
      </c>
      <c r="P9" s="3">
        <v>29470.02</v>
      </c>
      <c r="Q9" s="3">
        <v>29470.02</v>
      </c>
      <c r="R9" s="3">
        <v>25034.84</v>
      </c>
      <c r="S9" s="3">
        <v>25034.84</v>
      </c>
      <c r="T9" s="3">
        <v>20503.78</v>
      </c>
      <c r="U9" s="3"/>
    </row>
    <row r="10" spans="1:21" ht="15.75" thickBot="1">
      <c r="B10" s="3" t="s">
        <v>13</v>
      </c>
      <c r="C10" s="3">
        <v>324638.18</v>
      </c>
      <c r="D10" s="3">
        <v>1719096.76</v>
      </c>
      <c r="E10" s="3">
        <v>275191.71000000002</v>
      </c>
      <c r="F10" s="3">
        <v>328643.81</v>
      </c>
      <c r="G10" s="3">
        <v>256804.91</v>
      </c>
      <c r="H10" s="3">
        <v>18652.060000000001</v>
      </c>
      <c r="I10" s="3">
        <v>57128.26</v>
      </c>
      <c r="J10" s="3">
        <v>365125.26</v>
      </c>
      <c r="K10" s="3"/>
      <c r="L10" s="3" t="s">
        <v>31</v>
      </c>
      <c r="M10" s="3">
        <v>0</v>
      </c>
      <c r="N10" s="3">
        <v>0</v>
      </c>
      <c r="O10" s="3">
        <v>0</v>
      </c>
      <c r="P10" s="3">
        <v>187000</v>
      </c>
      <c r="Q10" s="3">
        <v>688000</v>
      </c>
      <c r="R10" s="3">
        <v>87506</v>
      </c>
      <c r="S10" s="3">
        <v>87506</v>
      </c>
      <c r="T10" s="3">
        <v>87506</v>
      </c>
      <c r="U10" s="3"/>
    </row>
    <row r="11" spans="1:21">
      <c r="B11" s="3" t="s">
        <v>14</v>
      </c>
      <c r="C11" s="3">
        <v>2795843.8</v>
      </c>
      <c r="D11" s="3">
        <v>2600905.5</v>
      </c>
      <c r="E11" s="3">
        <v>3713183.66</v>
      </c>
      <c r="F11" s="3">
        <v>-867.6</v>
      </c>
      <c r="G11" s="3">
        <v>-867.6</v>
      </c>
      <c r="H11" s="3">
        <v>1917312.59</v>
      </c>
      <c r="I11" s="3">
        <v>2019403.04</v>
      </c>
      <c r="J11" s="3">
        <v>1884443.57</v>
      </c>
      <c r="K11" s="3"/>
      <c r="L11" s="29" t="s">
        <v>32</v>
      </c>
      <c r="M11" s="27">
        <v>29470.02</v>
      </c>
      <c r="N11" s="27">
        <v>29470.02</v>
      </c>
      <c r="O11" s="27">
        <v>29470.02</v>
      </c>
      <c r="P11" s="27">
        <v>216470.02</v>
      </c>
      <c r="Q11" s="27">
        <v>717470.02</v>
      </c>
      <c r="R11" s="27">
        <v>112540.84</v>
      </c>
      <c r="S11" s="27">
        <v>112540.84</v>
      </c>
      <c r="T11" s="27">
        <v>108009.78</v>
      </c>
      <c r="U11" s="3"/>
    </row>
    <row r="12" spans="1:21" ht="15.75" thickBot="1">
      <c r="B12" s="3" t="s">
        <v>15</v>
      </c>
      <c r="C12" s="3">
        <v>202082.26</v>
      </c>
      <c r="D12" s="3">
        <v>223195.12</v>
      </c>
      <c r="E12" s="3">
        <v>261586.09</v>
      </c>
      <c r="F12" s="3">
        <v>332774.48</v>
      </c>
      <c r="G12" s="3">
        <v>363724.92</v>
      </c>
      <c r="H12" s="3">
        <v>230837.91</v>
      </c>
      <c r="I12" s="3">
        <v>231837.91</v>
      </c>
      <c r="J12" s="3">
        <v>254991.07</v>
      </c>
      <c r="K12" s="3"/>
      <c r="L12" s="29"/>
      <c r="M12" s="29"/>
      <c r="N12" s="29"/>
      <c r="O12" s="29"/>
      <c r="P12" s="29"/>
      <c r="Q12" s="29"/>
      <c r="R12" s="29"/>
      <c r="S12" s="29"/>
      <c r="T12" s="29"/>
      <c r="U12" s="3"/>
    </row>
    <row r="13" spans="1:21">
      <c r="B13" s="3" t="s">
        <v>16</v>
      </c>
      <c r="C13" s="3">
        <v>7845.06</v>
      </c>
      <c r="D13" s="3">
        <v>9096.35</v>
      </c>
      <c r="E13" s="3">
        <v>10842.09</v>
      </c>
      <c r="F13" s="3">
        <v>8195.57</v>
      </c>
      <c r="G13" s="3">
        <v>8195.57</v>
      </c>
      <c r="H13" s="3">
        <v>8638.93</v>
      </c>
      <c r="I13" s="3">
        <v>9581.98</v>
      </c>
      <c r="J13" s="3">
        <v>10651.07</v>
      </c>
      <c r="K13" s="3"/>
      <c r="L13" s="29" t="s">
        <v>33</v>
      </c>
      <c r="M13" s="27">
        <v>29470.02</v>
      </c>
      <c r="N13" s="27">
        <v>29470.02</v>
      </c>
      <c r="O13" s="27">
        <v>29470.02</v>
      </c>
      <c r="P13" s="27">
        <v>216470.02</v>
      </c>
      <c r="Q13" s="27">
        <v>717470.02</v>
      </c>
      <c r="R13" s="27">
        <v>112540.84</v>
      </c>
      <c r="S13" s="27">
        <v>112540.84</v>
      </c>
      <c r="T13" s="27">
        <v>108009.78</v>
      </c>
      <c r="U13" s="3"/>
    </row>
    <row r="14" spans="1:21">
      <c r="B14" s="3" t="s">
        <v>17</v>
      </c>
      <c r="C14" s="3">
        <v>0</v>
      </c>
      <c r="D14" s="3">
        <v>0</v>
      </c>
      <c r="E14" s="3">
        <v>0</v>
      </c>
      <c r="F14" s="3">
        <v>0</v>
      </c>
      <c r="G14" s="3">
        <v>1500</v>
      </c>
      <c r="H14" s="3">
        <v>1500</v>
      </c>
      <c r="I14" s="3">
        <v>1500</v>
      </c>
      <c r="J14" s="3">
        <v>1500</v>
      </c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>
      <c r="B15" s="3" t="s">
        <v>18</v>
      </c>
      <c r="C15" s="3">
        <v>723182.61</v>
      </c>
      <c r="D15" s="3">
        <v>724531.61</v>
      </c>
      <c r="E15" s="3">
        <v>724531.61</v>
      </c>
      <c r="F15" s="3">
        <v>728929.61</v>
      </c>
      <c r="G15" s="3">
        <v>732527.61</v>
      </c>
      <c r="H15" s="3">
        <v>732527.61</v>
      </c>
      <c r="I15" s="3">
        <v>732527.61</v>
      </c>
      <c r="J15" s="3">
        <v>732527.61</v>
      </c>
      <c r="K15" s="3"/>
      <c r="L15" s="34" t="s">
        <v>34</v>
      </c>
      <c r="M15" s="3"/>
      <c r="N15" s="3"/>
      <c r="O15" s="3"/>
      <c r="P15" s="3"/>
      <c r="Q15" s="3"/>
      <c r="R15" s="3"/>
      <c r="S15" s="3"/>
      <c r="T15" s="3"/>
      <c r="U15" s="3"/>
    </row>
    <row r="16" spans="1:21">
      <c r="B16" s="3" t="s">
        <v>19</v>
      </c>
      <c r="C16" s="3">
        <v>374160.13</v>
      </c>
      <c r="D16" s="3">
        <v>391533.46</v>
      </c>
      <c r="E16" s="3">
        <v>407570.46</v>
      </c>
      <c r="F16" s="3">
        <v>407570.46</v>
      </c>
      <c r="G16" s="3">
        <v>408565.46</v>
      </c>
      <c r="H16" s="3">
        <v>408565.46</v>
      </c>
      <c r="I16" s="3">
        <v>408565.46</v>
      </c>
      <c r="J16" s="3">
        <v>408565.46</v>
      </c>
      <c r="K16" s="3"/>
      <c r="L16" s="29"/>
      <c r="M16" s="3"/>
      <c r="N16" s="3"/>
      <c r="O16" s="3"/>
      <c r="P16" s="3"/>
      <c r="Q16" s="3"/>
      <c r="R16" s="3"/>
      <c r="S16" s="3"/>
      <c r="T16" s="3"/>
      <c r="U16" s="3"/>
    </row>
    <row r="17" spans="2:21">
      <c r="B17" s="3" t="s">
        <v>20</v>
      </c>
      <c r="C17" s="3">
        <v>261299.71</v>
      </c>
      <c r="D17" s="3">
        <v>261299.71</v>
      </c>
      <c r="E17" s="3">
        <v>261299.71</v>
      </c>
      <c r="F17" s="3">
        <v>261299.71</v>
      </c>
      <c r="G17" s="3">
        <v>261299.71</v>
      </c>
      <c r="H17" s="3">
        <v>261299.71</v>
      </c>
      <c r="I17" s="3">
        <v>261299.71</v>
      </c>
      <c r="J17" s="3">
        <v>261299.71</v>
      </c>
      <c r="K17" s="3"/>
      <c r="L17" s="29" t="s">
        <v>35</v>
      </c>
      <c r="M17" s="3"/>
      <c r="N17" s="3"/>
      <c r="O17" s="3"/>
      <c r="P17" s="3"/>
      <c r="Q17" s="3"/>
      <c r="R17" s="3"/>
      <c r="S17" s="3"/>
      <c r="T17" s="3"/>
      <c r="U17" s="3"/>
    </row>
    <row r="18" spans="2:21">
      <c r="B18" s="3" t="s">
        <v>21</v>
      </c>
      <c r="C18" s="3">
        <v>2482.5</v>
      </c>
      <c r="D18" s="3">
        <v>2482.5</v>
      </c>
      <c r="E18" s="3">
        <v>2482.5</v>
      </c>
      <c r="F18" s="3">
        <v>2482.5</v>
      </c>
      <c r="G18" s="3">
        <v>2482.5</v>
      </c>
      <c r="H18" s="3">
        <v>2482.5</v>
      </c>
      <c r="I18" s="3">
        <v>2482.5</v>
      </c>
      <c r="J18" s="3">
        <v>2482.5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2:21">
      <c r="B19" s="3" t="s">
        <v>22</v>
      </c>
      <c r="C19" s="3">
        <v>749850</v>
      </c>
      <c r="D19" s="3">
        <v>749850</v>
      </c>
      <c r="E19" s="3">
        <v>749850</v>
      </c>
      <c r="F19" s="3">
        <v>749850</v>
      </c>
      <c r="G19" s="3">
        <v>749850</v>
      </c>
      <c r="H19" s="3">
        <v>749850</v>
      </c>
      <c r="I19" s="3">
        <v>749850</v>
      </c>
      <c r="J19" s="3">
        <v>749850</v>
      </c>
      <c r="K19" s="3"/>
      <c r="L19" s="3" t="s">
        <v>36</v>
      </c>
      <c r="M19" s="3">
        <v>8612625.9800000004</v>
      </c>
      <c r="N19" s="3">
        <v>8614686.9800000004</v>
      </c>
      <c r="O19" s="3">
        <v>8614686.9800000004</v>
      </c>
      <c r="P19" s="3">
        <v>6413308.4199999999</v>
      </c>
      <c r="Q19" s="3">
        <v>6413308.4199999999</v>
      </c>
      <c r="R19" s="3">
        <v>6413308.4199999999</v>
      </c>
      <c r="S19" s="3">
        <v>6413308.4199999999</v>
      </c>
      <c r="T19" s="3">
        <v>6413308.4199999999</v>
      </c>
      <c r="U19" s="3"/>
    </row>
    <row r="20" spans="2:21" ht="15.75" thickBot="1">
      <c r="B20" s="3" t="s">
        <v>23</v>
      </c>
      <c r="C20" s="3">
        <v>5388856.3099999996</v>
      </c>
      <c r="D20" s="3">
        <v>5388856.3099999996</v>
      </c>
      <c r="E20" s="3">
        <v>5388856.3099999996</v>
      </c>
      <c r="F20" s="3">
        <v>5388856.3099999996</v>
      </c>
      <c r="G20" s="3">
        <v>5388856.3099999996</v>
      </c>
      <c r="H20" s="3">
        <v>5388856.3099999996</v>
      </c>
      <c r="I20" s="3">
        <v>5388856.3099999996</v>
      </c>
      <c r="J20" s="3">
        <v>5388856.3099999996</v>
      </c>
      <c r="K20" s="3"/>
      <c r="L20" s="3" t="s">
        <v>37</v>
      </c>
      <c r="M20" s="3">
        <v>3537050.36</v>
      </c>
      <c r="N20" s="3">
        <v>3537050.36</v>
      </c>
      <c r="O20" s="3">
        <v>3537050.36</v>
      </c>
      <c r="P20" s="3">
        <v>3537050.36</v>
      </c>
      <c r="Q20" s="3">
        <v>3537050.36</v>
      </c>
      <c r="R20" s="3">
        <v>3537050.36</v>
      </c>
      <c r="S20" s="3">
        <v>3537050.36</v>
      </c>
      <c r="T20" s="3">
        <v>3537050.36</v>
      </c>
      <c r="U20" s="3"/>
    </row>
    <row r="21" spans="2:21">
      <c r="B21" s="3" t="s">
        <v>24</v>
      </c>
      <c r="C21" s="3">
        <v>645000</v>
      </c>
      <c r="D21" s="3">
        <v>645000</v>
      </c>
      <c r="E21" s="3">
        <v>645000</v>
      </c>
      <c r="F21" s="3">
        <v>645000</v>
      </c>
      <c r="G21" s="3">
        <v>645000</v>
      </c>
      <c r="H21" s="3">
        <v>645000</v>
      </c>
      <c r="I21" s="3">
        <v>645000</v>
      </c>
      <c r="J21" s="3">
        <v>645000</v>
      </c>
      <c r="K21" s="3"/>
      <c r="L21" s="29" t="s">
        <v>38</v>
      </c>
      <c r="M21" s="27">
        <v>12149676.34</v>
      </c>
      <c r="N21" s="27">
        <v>12151737.34</v>
      </c>
      <c r="O21" s="27">
        <v>12151737.34</v>
      </c>
      <c r="P21" s="27">
        <v>9950358.7799999993</v>
      </c>
      <c r="Q21" s="27">
        <v>9950358.7799999993</v>
      </c>
      <c r="R21" s="27">
        <v>9950358.7799999993</v>
      </c>
      <c r="S21" s="27">
        <v>9950358.7799999993</v>
      </c>
      <c r="T21" s="27">
        <v>9950358.7799999993</v>
      </c>
      <c r="U21" s="3"/>
    </row>
    <row r="22" spans="2:21" ht="15.75" thickBot="1">
      <c r="B22" s="3" t="s">
        <v>25</v>
      </c>
      <c r="C22" s="3">
        <v>443695</v>
      </c>
      <c r="D22" s="3">
        <v>443695</v>
      </c>
      <c r="E22" s="3">
        <v>443695</v>
      </c>
      <c r="F22" s="3">
        <v>443695</v>
      </c>
      <c r="G22" s="3">
        <v>443695</v>
      </c>
      <c r="H22" s="3">
        <v>443695</v>
      </c>
      <c r="I22" s="3">
        <v>443695</v>
      </c>
      <c r="J22" s="3">
        <v>443695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2:21" ht="15.75" thickBot="1">
      <c r="B23" s="29" t="s">
        <v>26</v>
      </c>
      <c r="C23" s="27">
        <v>11923935.559999999</v>
      </c>
      <c r="D23" s="27">
        <v>13164542.32</v>
      </c>
      <c r="E23" s="27">
        <v>12889089.140000001</v>
      </c>
      <c r="F23" s="27">
        <v>9301429.8499999996</v>
      </c>
      <c r="G23" s="27">
        <v>9266634.3900000006</v>
      </c>
      <c r="H23" s="27">
        <v>10814218.079999998</v>
      </c>
      <c r="I23" s="27">
        <v>10956727.779999999</v>
      </c>
      <c r="J23" s="27">
        <v>11153987.559999999</v>
      </c>
      <c r="K23" s="3"/>
      <c r="L23" s="3" t="s">
        <v>39</v>
      </c>
      <c r="M23" s="3">
        <v>-255210.8</v>
      </c>
      <c r="N23" s="3">
        <v>983334.96</v>
      </c>
      <c r="O23" s="3">
        <v>707881.78</v>
      </c>
      <c r="P23" s="3">
        <v>-865398.95</v>
      </c>
      <c r="Q23" s="3">
        <v>-1401194.41</v>
      </c>
      <c r="R23" s="3">
        <v>751318.46</v>
      </c>
      <c r="S23" s="3">
        <v>893828.16</v>
      </c>
      <c r="T23" s="3">
        <v>1095619</v>
      </c>
      <c r="U23" s="3"/>
    </row>
    <row r="24" spans="2:21">
      <c r="B24" s="3"/>
      <c r="C24" s="3"/>
      <c r="D24" s="3"/>
      <c r="E24" s="3"/>
      <c r="F24" s="3"/>
      <c r="G24" s="3"/>
      <c r="H24" s="3"/>
      <c r="I24" s="3"/>
      <c r="J24" s="3"/>
      <c r="K24" s="3"/>
      <c r="L24" s="29" t="s">
        <v>40</v>
      </c>
      <c r="M24" s="27">
        <v>11894465.539999999</v>
      </c>
      <c r="N24" s="27">
        <v>13135072.300000001</v>
      </c>
      <c r="O24" s="27">
        <v>12859619.119999999</v>
      </c>
      <c r="P24" s="27">
        <v>9084959.8300000001</v>
      </c>
      <c r="Q24" s="27">
        <v>8549164.3699999992</v>
      </c>
      <c r="R24" s="27">
        <v>10701677.239999998</v>
      </c>
      <c r="S24" s="27">
        <v>10844186.939999999</v>
      </c>
      <c r="T24" s="27">
        <v>11045977.779999999</v>
      </c>
      <c r="U24" s="3"/>
    </row>
    <row r="25" spans="2:21" ht="15.75" thickBot="1"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2:21" s="13" customFormat="1">
      <c r="B26" s="29" t="s">
        <v>27</v>
      </c>
      <c r="C26" s="27">
        <v>11923935.559999999</v>
      </c>
      <c r="D26" s="27">
        <v>13164542.32</v>
      </c>
      <c r="E26" s="27">
        <v>12889089.140000001</v>
      </c>
      <c r="F26" s="27">
        <v>9301429.8499999996</v>
      </c>
      <c r="G26" s="27">
        <v>9266634.3900000006</v>
      </c>
      <c r="H26" s="27">
        <v>10814218.079999998</v>
      </c>
      <c r="I26" s="27">
        <v>10956727.779999999</v>
      </c>
      <c r="J26" s="27">
        <v>11153987.559999999</v>
      </c>
      <c r="K26" s="29"/>
      <c r="L26" s="29" t="s">
        <v>41</v>
      </c>
      <c r="M26" s="27">
        <v>11923935.559999999</v>
      </c>
      <c r="N26" s="27">
        <v>13164542.32</v>
      </c>
      <c r="O26" s="27">
        <v>12889089.139999999</v>
      </c>
      <c r="P26" s="27">
        <v>9301429.8499999996</v>
      </c>
      <c r="Q26" s="27">
        <v>9266634.3899999987</v>
      </c>
      <c r="R26" s="27">
        <v>10814218.079999998</v>
      </c>
      <c r="S26" s="27">
        <v>10956727.779999999</v>
      </c>
      <c r="T26" s="27">
        <v>11153987.559999999</v>
      </c>
      <c r="U26" s="29"/>
    </row>
  </sheetData>
  <phoneticPr fontId="1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40"/>
  <sheetViews>
    <sheetView topLeftCell="A16" workbookViewId="0">
      <selection activeCell="B44" sqref="B44"/>
    </sheetView>
  </sheetViews>
  <sheetFormatPr defaultColWidth="11.42578125" defaultRowHeight="15"/>
  <cols>
    <col min="2" max="2" width="35" bestFit="1" customWidth="1"/>
    <col min="3" max="3" width="12.28515625" hidden="1" customWidth="1"/>
    <col min="4" max="4" width="13.140625" hidden="1" customWidth="1"/>
    <col min="5" max="5" width="12.85546875" hidden="1" customWidth="1"/>
    <col min="6" max="6" width="13.7109375" hidden="1" customWidth="1"/>
    <col min="7" max="7" width="12.85546875" hidden="1" customWidth="1"/>
    <col min="8" max="8" width="13.140625" hidden="1" customWidth="1"/>
    <col min="9" max="9" width="12.28515625" hidden="1" customWidth="1"/>
    <col min="10" max="10" width="12.28515625" bestFit="1" customWidth="1"/>
    <col min="11" max="11" width="12.28515625" style="21" customWidth="1"/>
    <col min="12" max="12" width="13.140625" bestFit="1" customWidth="1"/>
  </cols>
  <sheetData>
    <row r="1" spans="1:13">
      <c r="A1" s="25" t="s">
        <v>677</v>
      </c>
      <c r="B1" s="3"/>
      <c r="C1" s="2"/>
      <c r="D1" s="2"/>
      <c r="E1" s="2"/>
      <c r="F1" s="2"/>
      <c r="G1" s="2"/>
      <c r="H1" s="2"/>
      <c r="I1" s="2"/>
      <c r="J1" s="2"/>
      <c r="K1" s="19"/>
      <c r="L1" s="2"/>
      <c r="M1" s="3"/>
    </row>
    <row r="2" spans="1:13">
      <c r="A2" s="25" t="s">
        <v>682</v>
      </c>
      <c r="B2" s="3"/>
      <c r="C2" s="3"/>
      <c r="D2" s="3"/>
      <c r="E2" s="3"/>
      <c r="F2" s="3"/>
      <c r="G2" s="3"/>
      <c r="H2" s="3"/>
      <c r="I2" s="3"/>
      <c r="J2" s="3"/>
      <c r="K2" s="22"/>
      <c r="L2" s="3"/>
      <c r="M2" s="3"/>
    </row>
    <row r="3" spans="1:13" ht="15.75" thickBot="1">
      <c r="A3" s="25" t="s">
        <v>706</v>
      </c>
      <c r="B3" s="3"/>
      <c r="C3" s="2"/>
      <c r="D3" s="2"/>
      <c r="E3" s="2"/>
      <c r="F3" s="2"/>
      <c r="G3" s="2"/>
      <c r="H3" s="2"/>
      <c r="I3" s="2"/>
      <c r="J3" s="2"/>
      <c r="K3" s="19"/>
      <c r="L3" s="2"/>
      <c r="M3" s="3"/>
    </row>
    <row r="4" spans="1:13" ht="15.75" thickBot="1">
      <c r="B4" s="2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18" t="s">
        <v>8</v>
      </c>
      <c r="J4" s="23" t="s">
        <v>707</v>
      </c>
      <c r="K4" s="19"/>
      <c r="L4" s="23" t="s">
        <v>43</v>
      </c>
      <c r="M4" s="3"/>
    </row>
    <row r="5" spans="1:13" s="13" customFormat="1" ht="15.75" thickTop="1">
      <c r="B5" s="34" t="s">
        <v>44</v>
      </c>
      <c r="C5" s="29"/>
      <c r="D5" s="29"/>
      <c r="E5" s="29"/>
      <c r="F5" s="29"/>
      <c r="G5" s="29"/>
      <c r="H5" s="29"/>
      <c r="I5" s="29"/>
      <c r="J5" s="29"/>
      <c r="K5" s="28"/>
      <c r="L5" s="29"/>
      <c r="M5" s="29"/>
    </row>
    <row r="6" spans="1:13" s="13" customFormat="1">
      <c r="B6" s="29"/>
      <c r="C6" s="29"/>
      <c r="D6" s="29"/>
      <c r="E6" s="29"/>
      <c r="F6" s="29"/>
      <c r="G6" s="29"/>
      <c r="H6" s="29"/>
      <c r="I6" s="29"/>
      <c r="J6" s="29"/>
      <c r="K6" s="28"/>
      <c r="L6" s="29"/>
      <c r="M6" s="29"/>
    </row>
    <row r="7" spans="1:13" s="13" customFormat="1">
      <c r="B7" s="29" t="s">
        <v>45</v>
      </c>
      <c r="C7" s="29"/>
      <c r="D7" s="29"/>
      <c r="E7" s="29"/>
      <c r="F7" s="29"/>
      <c r="G7" s="29"/>
      <c r="H7" s="29"/>
      <c r="I7" s="29"/>
      <c r="J7" s="29"/>
      <c r="K7" s="28"/>
      <c r="L7" s="29"/>
      <c r="M7" s="29"/>
    </row>
    <row r="8" spans="1:13">
      <c r="B8" s="3"/>
      <c r="C8" s="3"/>
      <c r="D8" s="3"/>
      <c r="E8" s="3"/>
      <c r="F8" s="3"/>
      <c r="G8" s="3"/>
      <c r="H8" s="3"/>
      <c r="I8" s="3"/>
      <c r="J8" s="3"/>
      <c r="K8" s="22"/>
      <c r="L8" s="3"/>
      <c r="M8" s="3"/>
    </row>
    <row r="9" spans="1:13">
      <c r="B9" s="3" t="s">
        <v>46</v>
      </c>
      <c r="C9" s="3">
        <v>232477.82</v>
      </c>
      <c r="D9" s="3">
        <v>231785.09</v>
      </c>
      <c r="E9" s="3">
        <v>235118.07999999999</v>
      </c>
      <c r="F9" s="3">
        <v>241837.34</v>
      </c>
      <c r="G9" s="3">
        <v>243922.71</v>
      </c>
      <c r="H9" s="3">
        <v>244319.16</v>
      </c>
      <c r="I9" s="3">
        <v>244123.77</v>
      </c>
      <c r="J9" s="3">
        <v>243953.83</v>
      </c>
      <c r="K9" s="22"/>
      <c r="L9" s="3">
        <v>1917537.8</v>
      </c>
      <c r="M9" s="3"/>
    </row>
    <row r="10" spans="1:13">
      <c r="B10" s="3" t="s">
        <v>47</v>
      </c>
      <c r="C10" s="3">
        <v>0</v>
      </c>
      <c r="D10" s="3">
        <v>1342593.9</v>
      </c>
      <c r="E10" s="3">
        <v>0</v>
      </c>
      <c r="F10" s="3">
        <v>-671296.95</v>
      </c>
      <c r="G10" s="3">
        <v>0</v>
      </c>
      <c r="H10" s="3">
        <v>0</v>
      </c>
      <c r="I10" s="3">
        <v>0</v>
      </c>
      <c r="J10" s="3">
        <v>0</v>
      </c>
      <c r="K10" s="22"/>
      <c r="L10" s="3">
        <v>671296.95</v>
      </c>
      <c r="M10" s="3"/>
    </row>
    <row r="11" spans="1:13">
      <c r="B11" s="3" t="s">
        <v>48</v>
      </c>
      <c r="C11" s="3">
        <v>1110.2</v>
      </c>
      <c r="D11" s="3">
        <v>0</v>
      </c>
      <c r="E11" s="3">
        <v>0</v>
      </c>
      <c r="F11" s="3">
        <v>-1080</v>
      </c>
      <c r="G11" s="3">
        <v>0</v>
      </c>
      <c r="H11" s="3">
        <v>0</v>
      </c>
      <c r="I11" s="3">
        <v>0</v>
      </c>
      <c r="J11" s="3">
        <v>260200</v>
      </c>
      <c r="K11" s="22"/>
      <c r="L11" s="3">
        <v>260230.2</v>
      </c>
      <c r="M11" s="3"/>
    </row>
    <row r="12" spans="1:13">
      <c r="B12" s="3" t="s">
        <v>49</v>
      </c>
      <c r="C12" s="3">
        <v>0</v>
      </c>
      <c r="D12" s="3">
        <v>110050.68</v>
      </c>
      <c r="E12" s="3">
        <v>133893.57</v>
      </c>
      <c r="F12" s="3">
        <v>51463.62</v>
      </c>
      <c r="G12" s="3">
        <v>87243</v>
      </c>
      <c r="H12" s="3">
        <v>2637000</v>
      </c>
      <c r="I12" s="3">
        <v>15437</v>
      </c>
      <c r="J12" s="3">
        <v>89568</v>
      </c>
      <c r="K12" s="22"/>
      <c r="L12" s="3">
        <v>3124655.87</v>
      </c>
      <c r="M12" s="3"/>
    </row>
    <row r="13" spans="1:13" ht="15.75" thickBot="1">
      <c r="B13" s="3" t="s">
        <v>50</v>
      </c>
      <c r="C13" s="3">
        <v>13919.58</v>
      </c>
      <c r="D13" s="3">
        <v>8457.9</v>
      </c>
      <c r="E13" s="3">
        <v>11905.31</v>
      </c>
      <c r="F13" s="3">
        <v>-17641.509999999998</v>
      </c>
      <c r="G13" s="3">
        <v>0</v>
      </c>
      <c r="H13" s="3">
        <v>2996.77</v>
      </c>
      <c r="I13" s="3">
        <v>6374.34</v>
      </c>
      <c r="J13" s="3">
        <v>7226.19</v>
      </c>
      <c r="K13" s="22"/>
      <c r="L13" s="3">
        <v>33238.58</v>
      </c>
      <c r="M13" s="3"/>
    </row>
    <row r="14" spans="1:13" s="13" customFormat="1">
      <c r="B14" s="29" t="s">
        <v>51</v>
      </c>
      <c r="C14" s="27">
        <v>247507.6</v>
      </c>
      <c r="D14" s="27">
        <v>1692887.5699999998</v>
      </c>
      <c r="E14" s="27">
        <v>380916.96</v>
      </c>
      <c r="F14" s="27">
        <v>-396717.5</v>
      </c>
      <c r="G14" s="27">
        <v>331165.70999999996</v>
      </c>
      <c r="H14" s="27">
        <v>2884315.93</v>
      </c>
      <c r="I14" s="27">
        <v>265935.11</v>
      </c>
      <c r="J14" s="27">
        <v>600948.0199999999</v>
      </c>
      <c r="K14" s="28"/>
      <c r="L14" s="27">
        <v>6006959.4000000004</v>
      </c>
      <c r="M14" s="29"/>
    </row>
    <row r="15" spans="1:13" s="13" customFormat="1" ht="15.75" thickBot="1">
      <c r="B15" s="29"/>
      <c r="C15" s="29"/>
      <c r="D15" s="29"/>
      <c r="E15" s="29"/>
      <c r="F15" s="29"/>
      <c r="G15" s="29"/>
      <c r="H15" s="29"/>
      <c r="I15" s="29"/>
      <c r="J15" s="29"/>
      <c r="K15" s="28"/>
      <c r="L15" s="29"/>
      <c r="M15" s="29"/>
    </row>
    <row r="16" spans="1:13" s="13" customFormat="1">
      <c r="B16" s="29" t="s">
        <v>52</v>
      </c>
      <c r="C16" s="27">
        <v>247507.6</v>
      </c>
      <c r="D16" s="27">
        <v>1692887.5699999998</v>
      </c>
      <c r="E16" s="27">
        <v>380916.96</v>
      </c>
      <c r="F16" s="27">
        <v>-396717.5</v>
      </c>
      <c r="G16" s="27">
        <v>331165.70999999996</v>
      </c>
      <c r="H16" s="27">
        <v>2884315.93</v>
      </c>
      <c r="I16" s="27">
        <v>265935.11</v>
      </c>
      <c r="J16" s="27">
        <v>600948.0199999999</v>
      </c>
      <c r="K16" s="28"/>
      <c r="L16" s="27">
        <v>6006959.4000000004</v>
      </c>
      <c r="M16" s="29"/>
    </row>
    <row r="17" spans="2:13">
      <c r="B17" s="3"/>
      <c r="C17" s="3"/>
      <c r="D17" s="3"/>
      <c r="E17" s="3"/>
      <c r="F17" s="3"/>
      <c r="G17" s="3"/>
      <c r="H17" s="3"/>
      <c r="I17" s="3"/>
      <c r="J17" s="3"/>
      <c r="K17" s="22"/>
      <c r="L17" s="3"/>
      <c r="M17" s="3"/>
    </row>
    <row r="18" spans="2:13" s="13" customFormat="1">
      <c r="B18" s="34" t="s">
        <v>53</v>
      </c>
      <c r="C18" s="29"/>
      <c r="D18" s="29"/>
      <c r="E18" s="29"/>
      <c r="F18" s="29"/>
      <c r="G18" s="29"/>
      <c r="H18" s="29"/>
      <c r="I18" s="29"/>
      <c r="J18" s="29"/>
      <c r="K18" s="28"/>
      <c r="L18" s="29"/>
      <c r="M18" s="29"/>
    </row>
    <row r="19" spans="2:13" s="13" customFormat="1">
      <c r="B19" s="29"/>
      <c r="C19" s="29"/>
      <c r="D19" s="29"/>
      <c r="E19" s="29"/>
      <c r="F19" s="29"/>
      <c r="G19" s="29"/>
      <c r="H19" s="29"/>
      <c r="I19" s="29"/>
      <c r="J19" s="29"/>
      <c r="K19" s="28"/>
      <c r="L19" s="29"/>
      <c r="M19" s="29"/>
    </row>
    <row r="20" spans="2:13" s="13" customFormat="1">
      <c r="B20" s="29" t="s">
        <v>54</v>
      </c>
      <c r="C20" s="29"/>
      <c r="D20" s="29"/>
      <c r="E20" s="29"/>
      <c r="F20" s="29"/>
      <c r="G20" s="29"/>
      <c r="H20" s="29"/>
      <c r="I20" s="29"/>
      <c r="J20" s="29"/>
      <c r="K20" s="28"/>
      <c r="L20" s="29"/>
      <c r="M20" s="29"/>
    </row>
    <row r="21" spans="2:13">
      <c r="B21" s="3"/>
      <c r="C21" s="3"/>
      <c r="D21" s="3"/>
      <c r="E21" s="3"/>
      <c r="F21" s="3"/>
      <c r="G21" s="3"/>
      <c r="H21" s="3"/>
      <c r="I21" s="3"/>
      <c r="J21" s="3"/>
      <c r="K21" s="22"/>
      <c r="L21" s="3"/>
      <c r="M21" s="3"/>
    </row>
    <row r="22" spans="2:13">
      <c r="B22" s="3" t="s">
        <v>55</v>
      </c>
      <c r="C22" s="3">
        <v>223468.18</v>
      </c>
      <c r="D22" s="3">
        <v>86812.12</v>
      </c>
      <c r="E22" s="3">
        <v>106627.02</v>
      </c>
      <c r="F22" s="3">
        <v>197474.41</v>
      </c>
      <c r="G22" s="3">
        <v>546406.77</v>
      </c>
      <c r="H22" s="3">
        <v>362505.62</v>
      </c>
      <c r="I22" s="3">
        <v>53149.09</v>
      </c>
      <c r="J22" s="3">
        <v>40144.07</v>
      </c>
      <c r="K22" s="22"/>
      <c r="L22" s="3">
        <v>1616587.2800000003</v>
      </c>
      <c r="M22" s="3"/>
    </row>
    <row r="23" spans="2:13">
      <c r="B23" s="3" t="s">
        <v>56</v>
      </c>
      <c r="C23" s="3">
        <v>22360.2</v>
      </c>
      <c r="D23" s="3">
        <v>10626.8</v>
      </c>
      <c r="E23" s="3">
        <v>14456.8</v>
      </c>
      <c r="F23" s="3">
        <v>82359.570000000007</v>
      </c>
      <c r="G23" s="3">
        <v>11133.6</v>
      </c>
      <c r="H23" s="3">
        <v>7734.3</v>
      </c>
      <c r="I23" s="3">
        <v>1883</v>
      </c>
      <c r="J23" s="3">
        <v>34934.74</v>
      </c>
      <c r="K23" s="22"/>
      <c r="L23" s="3">
        <v>185489.00999999998</v>
      </c>
      <c r="M23" s="3"/>
    </row>
    <row r="24" spans="2:13">
      <c r="B24" s="3" t="s">
        <v>57</v>
      </c>
      <c r="C24" s="3">
        <v>9138</v>
      </c>
      <c r="D24" s="3">
        <v>8476</v>
      </c>
      <c r="E24" s="3">
        <v>9711</v>
      </c>
      <c r="F24" s="3">
        <v>81175</v>
      </c>
      <c r="G24" s="3">
        <v>4800</v>
      </c>
      <c r="H24" s="3">
        <v>9888</v>
      </c>
      <c r="I24" s="3">
        <v>0</v>
      </c>
      <c r="J24" s="3">
        <v>11200</v>
      </c>
      <c r="K24" s="22"/>
      <c r="L24" s="3">
        <v>134388</v>
      </c>
      <c r="M24" s="3"/>
    </row>
    <row r="25" spans="2:13">
      <c r="B25" s="3" t="s">
        <v>58</v>
      </c>
      <c r="C25" s="3">
        <v>550</v>
      </c>
      <c r="D25" s="3">
        <v>550</v>
      </c>
      <c r="E25" s="3">
        <v>2500</v>
      </c>
      <c r="F25" s="3">
        <v>21200</v>
      </c>
      <c r="G25" s="3">
        <v>5100</v>
      </c>
      <c r="H25" s="3">
        <v>5060</v>
      </c>
      <c r="I25" s="3">
        <v>0</v>
      </c>
      <c r="J25" s="3">
        <v>15650</v>
      </c>
      <c r="K25" s="22"/>
      <c r="L25" s="3">
        <v>50610</v>
      </c>
      <c r="M25" s="3"/>
    </row>
    <row r="26" spans="2:13">
      <c r="B26" s="3" t="s">
        <v>59</v>
      </c>
      <c r="C26" s="3">
        <v>3500</v>
      </c>
      <c r="D26" s="3">
        <v>6400</v>
      </c>
      <c r="E26" s="3">
        <v>1403.68</v>
      </c>
      <c r="F26" s="3">
        <v>17700</v>
      </c>
      <c r="G26" s="3">
        <v>1400</v>
      </c>
      <c r="H26" s="3">
        <v>1400</v>
      </c>
      <c r="I26" s="3">
        <v>0</v>
      </c>
      <c r="J26" s="3">
        <v>5450</v>
      </c>
      <c r="K26" s="22"/>
      <c r="L26" s="3">
        <v>37253.68</v>
      </c>
      <c r="M26" s="3"/>
    </row>
    <row r="27" spans="2:13">
      <c r="B27" s="3" t="s">
        <v>60</v>
      </c>
      <c r="C27" s="3">
        <v>1600</v>
      </c>
      <c r="D27" s="3">
        <v>1600</v>
      </c>
      <c r="E27" s="3">
        <v>3200</v>
      </c>
      <c r="F27" s="3">
        <v>11800</v>
      </c>
      <c r="G27" s="3">
        <v>2400</v>
      </c>
      <c r="H27" s="3">
        <v>1600</v>
      </c>
      <c r="I27" s="3">
        <v>0</v>
      </c>
      <c r="J27" s="3">
        <v>1600</v>
      </c>
      <c r="K27" s="22"/>
      <c r="L27" s="3">
        <v>23800</v>
      </c>
      <c r="M27" s="3"/>
    </row>
    <row r="28" spans="2:13">
      <c r="B28" s="3" t="s">
        <v>55</v>
      </c>
      <c r="C28" s="3">
        <v>226634.7</v>
      </c>
      <c r="D28" s="3">
        <v>326949.62</v>
      </c>
      <c r="E28" s="3">
        <v>501958.21</v>
      </c>
      <c r="F28" s="3">
        <v>773634.32</v>
      </c>
      <c r="G28" s="3">
        <v>289130.02</v>
      </c>
      <c r="H28" s="3">
        <v>336889.83</v>
      </c>
      <c r="I28" s="3">
        <v>68190.559999999998</v>
      </c>
      <c r="J28" s="3">
        <v>277259.89</v>
      </c>
      <c r="K28" s="22"/>
      <c r="L28" s="3">
        <v>2800647.1500000004</v>
      </c>
      <c r="M28" s="3"/>
    </row>
    <row r="29" spans="2:13">
      <c r="B29" s="3" t="s">
        <v>56</v>
      </c>
      <c r="C29" s="3">
        <v>1997.2</v>
      </c>
      <c r="D29" s="3">
        <v>2292.3000000000002</v>
      </c>
      <c r="E29" s="3">
        <v>6859.07</v>
      </c>
      <c r="F29" s="3">
        <v>4988</v>
      </c>
      <c r="G29" s="3">
        <v>3958</v>
      </c>
      <c r="H29" s="3">
        <v>6618.47</v>
      </c>
      <c r="I29" s="3">
        <v>0</v>
      </c>
      <c r="J29" s="3">
        <v>12191</v>
      </c>
      <c r="K29" s="22"/>
      <c r="L29" s="3">
        <v>38904.04</v>
      </c>
      <c r="M29" s="3"/>
    </row>
    <row r="30" spans="2:13">
      <c r="B30" s="3" t="s">
        <v>57</v>
      </c>
      <c r="C30" s="3">
        <v>1811</v>
      </c>
      <c r="D30" s="3">
        <v>615</v>
      </c>
      <c r="E30" s="3">
        <v>618</v>
      </c>
      <c r="F30" s="3">
        <v>0</v>
      </c>
      <c r="G30" s="3">
        <v>499.5</v>
      </c>
      <c r="H30" s="3">
        <v>0</v>
      </c>
      <c r="I30" s="3">
        <v>0</v>
      </c>
      <c r="J30" s="3">
        <v>0</v>
      </c>
      <c r="K30" s="22"/>
      <c r="L30" s="3">
        <v>3543.5</v>
      </c>
      <c r="M30" s="3"/>
    </row>
    <row r="31" spans="2:13">
      <c r="B31" s="3" t="s">
        <v>58</v>
      </c>
      <c r="C31" s="3">
        <v>0</v>
      </c>
      <c r="D31" s="3">
        <v>750</v>
      </c>
      <c r="E31" s="3">
        <v>0</v>
      </c>
      <c r="F31" s="3">
        <v>400</v>
      </c>
      <c r="G31" s="3">
        <v>696</v>
      </c>
      <c r="H31" s="3">
        <v>0</v>
      </c>
      <c r="I31" s="3">
        <v>0</v>
      </c>
      <c r="J31" s="3">
        <v>0</v>
      </c>
      <c r="K31" s="22"/>
      <c r="L31" s="3">
        <v>1846</v>
      </c>
      <c r="M31" s="3"/>
    </row>
    <row r="32" spans="2:13">
      <c r="B32" s="3" t="s">
        <v>59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22"/>
      <c r="L32" s="3">
        <v>0</v>
      </c>
      <c r="M32" s="3"/>
    </row>
    <row r="33" spans="2:13">
      <c r="B33" s="3" t="s">
        <v>61</v>
      </c>
      <c r="C33" s="3">
        <v>8385.02</v>
      </c>
      <c r="D33" s="3">
        <v>524.79999999999995</v>
      </c>
      <c r="E33" s="3">
        <v>7933.1</v>
      </c>
      <c r="F33" s="3">
        <v>-15778.92</v>
      </c>
      <c r="G33" s="3">
        <v>200</v>
      </c>
      <c r="H33" s="3">
        <v>0</v>
      </c>
      <c r="I33" s="3">
        <v>0</v>
      </c>
      <c r="J33" s="3">
        <v>0</v>
      </c>
      <c r="K33" s="22"/>
      <c r="L33" s="3">
        <v>1263.9999999999982</v>
      </c>
      <c r="M33" s="3"/>
    </row>
    <row r="34" spans="2:13">
      <c r="B34" s="3" t="s">
        <v>62</v>
      </c>
      <c r="C34" s="3">
        <v>517.54</v>
      </c>
      <c r="D34" s="3">
        <v>798.21</v>
      </c>
      <c r="E34" s="3">
        <v>1022.86</v>
      </c>
      <c r="F34" s="3">
        <v>1609.94</v>
      </c>
      <c r="G34" s="3">
        <v>1317.28</v>
      </c>
      <c r="H34" s="3">
        <v>86.84</v>
      </c>
      <c r="I34" s="3">
        <v>202.76</v>
      </c>
      <c r="J34" s="3">
        <v>726.48</v>
      </c>
      <c r="K34" s="22"/>
      <c r="L34" s="3">
        <v>6281.91</v>
      </c>
      <c r="M34" s="3"/>
    </row>
    <row r="35" spans="2:13" ht="15.75" thickBot="1">
      <c r="B35" s="3" t="s">
        <v>63</v>
      </c>
      <c r="C35" s="3">
        <v>2756.56</v>
      </c>
      <c r="D35" s="3">
        <v>7946.96</v>
      </c>
      <c r="E35" s="3">
        <v>80.400000000000006</v>
      </c>
      <c r="F35" s="3">
        <v>0.91</v>
      </c>
      <c r="G35" s="3">
        <v>-80</v>
      </c>
      <c r="H35" s="3">
        <v>20</v>
      </c>
      <c r="I35" s="3">
        <v>0</v>
      </c>
      <c r="J35" s="3">
        <v>1</v>
      </c>
      <c r="K35" s="22"/>
      <c r="L35" s="3">
        <v>10725.83</v>
      </c>
      <c r="M35" s="3"/>
    </row>
    <row r="36" spans="2:13" s="13" customFormat="1">
      <c r="B36" s="29" t="s">
        <v>64</v>
      </c>
      <c r="C36" s="27">
        <v>502718.4</v>
      </c>
      <c r="D36" s="27">
        <v>454341.81</v>
      </c>
      <c r="E36" s="27">
        <v>656370.1399999999</v>
      </c>
      <c r="F36" s="27">
        <v>1176563.2299999997</v>
      </c>
      <c r="G36" s="27">
        <v>866961.17</v>
      </c>
      <c r="H36" s="27">
        <v>731803.05999999994</v>
      </c>
      <c r="I36" s="27">
        <v>123425.40999999999</v>
      </c>
      <c r="J36" s="27">
        <v>399157.18</v>
      </c>
      <c r="K36" s="28"/>
      <c r="L36" s="27">
        <v>4911340.4000000013</v>
      </c>
      <c r="M36" s="29"/>
    </row>
    <row r="37" spans="2:13" s="13" customFormat="1" ht="15.75" thickBot="1">
      <c r="B37" s="29"/>
      <c r="C37" s="29"/>
      <c r="D37" s="29"/>
      <c r="E37" s="29"/>
      <c r="F37" s="29"/>
      <c r="G37" s="29"/>
      <c r="H37" s="29"/>
      <c r="I37" s="29"/>
      <c r="J37" s="29"/>
      <c r="K37" s="28"/>
      <c r="L37" s="29"/>
      <c r="M37" s="29"/>
    </row>
    <row r="38" spans="2:13" s="13" customFormat="1">
      <c r="B38" s="29" t="s">
        <v>65</v>
      </c>
      <c r="C38" s="27">
        <v>502718.4</v>
      </c>
      <c r="D38" s="27">
        <v>454341.81</v>
      </c>
      <c r="E38" s="27">
        <v>656370.1399999999</v>
      </c>
      <c r="F38" s="27">
        <v>1176563.2299999997</v>
      </c>
      <c r="G38" s="27">
        <v>866961.17</v>
      </c>
      <c r="H38" s="27">
        <v>731803.05999999994</v>
      </c>
      <c r="I38" s="27">
        <v>123425.40999999999</v>
      </c>
      <c r="J38" s="27">
        <v>399157.18</v>
      </c>
      <c r="K38" s="28"/>
      <c r="L38" s="27">
        <v>4911340.4000000013</v>
      </c>
      <c r="M38" s="29"/>
    </row>
    <row r="39" spans="2:13" s="13" customFormat="1" ht="15.75" thickBot="1">
      <c r="B39" s="29"/>
      <c r="C39" s="29"/>
      <c r="D39" s="29"/>
      <c r="E39" s="29"/>
      <c r="F39" s="29"/>
      <c r="G39" s="29"/>
      <c r="H39" s="29"/>
      <c r="I39" s="29"/>
      <c r="J39" s="29"/>
      <c r="K39" s="28"/>
      <c r="L39" s="29"/>
      <c r="M39" s="29"/>
    </row>
    <row r="40" spans="2:13" s="13" customFormat="1">
      <c r="B40" s="29" t="s">
        <v>66</v>
      </c>
      <c r="C40" s="27">
        <v>-255210.80000000002</v>
      </c>
      <c r="D40" s="27">
        <v>1238545.7599999998</v>
      </c>
      <c r="E40" s="27">
        <v>-275453.17999999988</v>
      </c>
      <c r="F40" s="27">
        <v>-1573280.7299999997</v>
      </c>
      <c r="G40" s="27">
        <v>-535795.46000000008</v>
      </c>
      <c r="H40" s="27">
        <v>2152512.87</v>
      </c>
      <c r="I40" s="27">
        <v>142509.70000000001</v>
      </c>
      <c r="J40" s="27">
        <v>201790.83999999991</v>
      </c>
      <c r="K40" s="28"/>
      <c r="L40" s="27">
        <v>1095618.9999999991</v>
      </c>
      <c r="M40" s="29"/>
    </row>
  </sheetData>
  <phoneticPr fontId="1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321"/>
  <sheetViews>
    <sheetView topLeftCell="A295" workbookViewId="0">
      <selection activeCell="B324" sqref="B324"/>
    </sheetView>
  </sheetViews>
  <sheetFormatPr defaultColWidth="11.42578125" defaultRowHeight="15"/>
  <cols>
    <col min="2" max="2" width="45.7109375" bestFit="1" customWidth="1"/>
    <col min="3" max="8" width="13.28515625" bestFit="1" customWidth="1"/>
  </cols>
  <sheetData>
    <row r="1" spans="1:8">
      <c r="A1" s="2" t="s">
        <v>0</v>
      </c>
      <c r="B1" s="2"/>
      <c r="C1" s="2"/>
      <c r="D1" s="2"/>
      <c r="E1" s="2"/>
      <c r="F1" s="2"/>
      <c r="G1" s="2"/>
      <c r="H1" s="2"/>
    </row>
    <row r="2" spans="1:8">
      <c r="A2" s="2" t="s">
        <v>704</v>
      </c>
      <c r="B2" s="2"/>
      <c r="C2" s="2"/>
      <c r="D2" s="2"/>
      <c r="E2" s="2"/>
      <c r="F2" s="2"/>
      <c r="G2" s="2"/>
      <c r="H2" s="2"/>
    </row>
    <row r="3" spans="1:8" ht="15.75" thickBot="1">
      <c r="A3" s="3"/>
      <c r="B3" s="3"/>
      <c r="C3" s="3"/>
      <c r="D3" s="3"/>
      <c r="E3" s="3"/>
      <c r="F3" s="3"/>
      <c r="G3" s="3"/>
      <c r="H3" s="3"/>
    </row>
    <row r="4" spans="1:8" s="15" customFormat="1">
      <c r="A4" s="86" t="s">
        <v>67</v>
      </c>
      <c r="B4" s="86" t="s">
        <v>68</v>
      </c>
      <c r="C4" s="86" t="s">
        <v>69</v>
      </c>
      <c r="D4" s="86" t="s">
        <v>70</v>
      </c>
      <c r="E4" s="86"/>
      <c r="F4" s="86"/>
      <c r="G4" s="86" t="s">
        <v>69</v>
      </c>
      <c r="H4" s="86" t="s">
        <v>71</v>
      </c>
    </row>
    <row r="5" spans="1:8" s="15" customFormat="1" ht="15.75" thickBot="1">
      <c r="A5" s="87"/>
      <c r="B5" s="87"/>
      <c r="C5" s="87" t="s">
        <v>72</v>
      </c>
      <c r="D5" s="87" t="s">
        <v>73</v>
      </c>
      <c r="E5" s="87" t="s">
        <v>74</v>
      </c>
      <c r="F5" s="87" t="s">
        <v>75</v>
      </c>
      <c r="G5" s="87" t="s">
        <v>72</v>
      </c>
      <c r="H5" s="87" t="s">
        <v>73</v>
      </c>
    </row>
    <row r="6" spans="1:8">
      <c r="A6" s="3" t="s">
        <v>76</v>
      </c>
      <c r="B6" s="3" t="s">
        <v>77</v>
      </c>
      <c r="C6" s="3">
        <v>10956727.779999999</v>
      </c>
      <c r="D6" s="3" t="s">
        <v>1</v>
      </c>
      <c r="E6" s="3">
        <v>19221842.73</v>
      </c>
      <c r="F6" s="3">
        <v>19024582.949999999</v>
      </c>
      <c r="G6" s="3">
        <v>11153987.560000001</v>
      </c>
      <c r="H6" s="3" t="s">
        <v>1</v>
      </c>
    </row>
    <row r="7" spans="1:8">
      <c r="A7" s="3" t="s">
        <v>78</v>
      </c>
      <c r="B7" s="3" t="s">
        <v>79</v>
      </c>
      <c r="C7" s="3">
        <v>2324451.19</v>
      </c>
      <c r="D7" s="3" t="s">
        <v>1</v>
      </c>
      <c r="E7" s="3">
        <v>19221842.73</v>
      </c>
      <c r="F7" s="3">
        <v>19024582.949999999</v>
      </c>
      <c r="G7" s="3">
        <v>2521710.9700000002</v>
      </c>
      <c r="H7" s="3" t="s">
        <v>1</v>
      </c>
    </row>
    <row r="8" spans="1:8">
      <c r="A8" s="3" t="s">
        <v>80</v>
      </c>
      <c r="B8" s="3" t="s">
        <v>12</v>
      </c>
      <c r="C8" s="3">
        <v>5000</v>
      </c>
      <c r="D8" s="3" t="s">
        <v>1</v>
      </c>
      <c r="E8" s="3">
        <v>0</v>
      </c>
      <c r="F8" s="3">
        <v>0</v>
      </c>
      <c r="G8" s="3">
        <v>5000</v>
      </c>
      <c r="H8" s="3" t="s">
        <v>1</v>
      </c>
    </row>
    <row r="9" spans="1:8">
      <c r="A9" s="3" t="s">
        <v>81</v>
      </c>
      <c r="B9" s="3" t="s">
        <v>82</v>
      </c>
      <c r="C9" s="3">
        <v>5000</v>
      </c>
      <c r="D9" s="3" t="s">
        <v>1</v>
      </c>
      <c r="E9" s="3">
        <v>0</v>
      </c>
      <c r="F9" s="3">
        <v>0</v>
      </c>
      <c r="G9" s="3">
        <v>5000</v>
      </c>
      <c r="H9" s="3" t="s">
        <v>1</v>
      </c>
    </row>
    <row r="10" spans="1:8">
      <c r="A10" s="3" t="s">
        <v>83</v>
      </c>
      <c r="B10" s="3" t="s">
        <v>13</v>
      </c>
      <c r="C10" s="3">
        <v>57128.26</v>
      </c>
      <c r="D10" s="3" t="s">
        <v>1</v>
      </c>
      <c r="E10" s="3">
        <v>9960418.0299999993</v>
      </c>
      <c r="F10" s="3">
        <v>9652421.0299999993</v>
      </c>
      <c r="G10" s="3">
        <v>365125.26</v>
      </c>
      <c r="H10" s="3" t="s">
        <v>1</v>
      </c>
    </row>
    <row r="11" spans="1:8">
      <c r="A11" s="3" t="s">
        <v>84</v>
      </c>
      <c r="B11" s="3" t="s">
        <v>85</v>
      </c>
      <c r="C11" s="3">
        <v>57128.26</v>
      </c>
      <c r="D11" s="3" t="s">
        <v>1</v>
      </c>
      <c r="E11" s="3">
        <v>9960418.0299999993</v>
      </c>
      <c r="F11" s="3">
        <v>9652421.0299999993</v>
      </c>
      <c r="G11" s="3">
        <v>365125.26</v>
      </c>
      <c r="H11" s="3" t="s">
        <v>1</v>
      </c>
    </row>
    <row r="12" spans="1:8">
      <c r="A12" s="3" t="s">
        <v>90</v>
      </c>
      <c r="B12" s="3" t="s">
        <v>14</v>
      </c>
      <c r="C12" s="3">
        <v>2019403.04</v>
      </c>
      <c r="D12" s="3" t="s">
        <v>1</v>
      </c>
      <c r="E12" s="3">
        <v>9155855.6099999994</v>
      </c>
      <c r="F12" s="3">
        <v>9290815.0800000001</v>
      </c>
      <c r="G12" s="3">
        <v>1884443.57</v>
      </c>
      <c r="H12" s="3" t="s">
        <v>1</v>
      </c>
    </row>
    <row r="13" spans="1:8">
      <c r="A13" s="3" t="s">
        <v>91</v>
      </c>
      <c r="B13" s="3" t="s">
        <v>92</v>
      </c>
      <c r="C13" s="3">
        <v>2019403.04</v>
      </c>
      <c r="D13" s="3" t="s">
        <v>1</v>
      </c>
      <c r="E13" s="3">
        <v>9155855.6099999994</v>
      </c>
      <c r="F13" s="3">
        <v>9290815.0800000001</v>
      </c>
      <c r="G13" s="3">
        <v>1884443.57</v>
      </c>
      <c r="H13" s="3" t="s">
        <v>1</v>
      </c>
    </row>
    <row r="14" spans="1:8">
      <c r="A14" s="3" t="s">
        <v>95</v>
      </c>
      <c r="B14" s="3" t="s">
        <v>15</v>
      </c>
      <c r="C14" s="3">
        <v>231837.91</v>
      </c>
      <c r="D14" s="3" t="s">
        <v>1</v>
      </c>
      <c r="E14" s="3">
        <v>104500</v>
      </c>
      <c r="F14" s="3">
        <v>81346.84</v>
      </c>
      <c r="G14" s="3">
        <v>254991.07</v>
      </c>
      <c r="H14" s="3" t="s">
        <v>1</v>
      </c>
    </row>
    <row r="15" spans="1:8">
      <c r="A15" s="3" t="s">
        <v>96</v>
      </c>
      <c r="B15" s="3" t="s">
        <v>97</v>
      </c>
      <c r="C15" s="3">
        <v>1999.96</v>
      </c>
      <c r="D15" s="3" t="s">
        <v>1</v>
      </c>
      <c r="E15" s="3">
        <v>0</v>
      </c>
      <c r="F15" s="3">
        <v>0</v>
      </c>
      <c r="G15" s="3">
        <v>1999.96</v>
      </c>
      <c r="H15" s="3" t="s">
        <v>1</v>
      </c>
    </row>
    <row r="16" spans="1:8">
      <c r="A16" s="3" t="s">
        <v>98</v>
      </c>
      <c r="B16" s="3" t="s">
        <v>99</v>
      </c>
      <c r="C16" s="3">
        <v>8999.86</v>
      </c>
      <c r="D16" s="3" t="s">
        <v>1</v>
      </c>
      <c r="E16" s="3">
        <v>0</v>
      </c>
      <c r="F16" s="3">
        <v>0</v>
      </c>
      <c r="G16" s="3">
        <v>8999.86</v>
      </c>
      <c r="H16" s="3" t="s">
        <v>1</v>
      </c>
    </row>
    <row r="17" spans="1:8">
      <c r="A17" s="3" t="s">
        <v>100</v>
      </c>
      <c r="B17" s="3" t="s">
        <v>101</v>
      </c>
      <c r="C17" s="3">
        <v>5000</v>
      </c>
      <c r="D17" s="3" t="s">
        <v>1</v>
      </c>
      <c r="E17" s="3">
        <v>0</v>
      </c>
      <c r="F17" s="3">
        <v>0</v>
      </c>
      <c r="G17" s="3">
        <v>5000</v>
      </c>
      <c r="H17" s="3" t="s">
        <v>1</v>
      </c>
    </row>
    <row r="18" spans="1:8">
      <c r="A18" s="3" t="s">
        <v>102</v>
      </c>
      <c r="B18" s="3" t="s">
        <v>103</v>
      </c>
      <c r="C18" s="3">
        <v>9979.0499999999993</v>
      </c>
      <c r="D18" s="3" t="s">
        <v>1</v>
      </c>
      <c r="E18" s="3">
        <v>0</v>
      </c>
      <c r="F18" s="3">
        <v>5514.86</v>
      </c>
      <c r="G18" s="3">
        <v>4464.1899999999996</v>
      </c>
      <c r="H18" s="3" t="s">
        <v>1</v>
      </c>
    </row>
    <row r="19" spans="1:8">
      <c r="A19" s="3" t="s">
        <v>104</v>
      </c>
      <c r="B19" s="3" t="s">
        <v>105</v>
      </c>
      <c r="C19" s="3">
        <v>17188.3</v>
      </c>
      <c r="D19" s="3" t="s">
        <v>1</v>
      </c>
      <c r="E19" s="3">
        <v>0</v>
      </c>
      <c r="F19" s="3">
        <v>6705.64</v>
      </c>
      <c r="G19" s="3">
        <v>10482.66</v>
      </c>
      <c r="H19" s="3" t="s">
        <v>1</v>
      </c>
    </row>
    <row r="20" spans="1:8">
      <c r="A20" s="3" t="s">
        <v>106</v>
      </c>
      <c r="B20" s="3" t="s">
        <v>107</v>
      </c>
      <c r="C20" s="3">
        <v>3999.84</v>
      </c>
      <c r="D20" s="3" t="s">
        <v>1</v>
      </c>
      <c r="E20" s="3">
        <v>0</v>
      </c>
      <c r="F20" s="3">
        <v>0</v>
      </c>
      <c r="G20" s="3">
        <v>3999.84</v>
      </c>
      <c r="H20" s="3" t="s">
        <v>1</v>
      </c>
    </row>
    <row r="21" spans="1:8">
      <c r="A21" s="3" t="s">
        <v>108</v>
      </c>
      <c r="B21" s="3" t="s">
        <v>109</v>
      </c>
      <c r="C21" s="3">
        <v>18051.96</v>
      </c>
      <c r="D21" s="3" t="s">
        <v>1</v>
      </c>
      <c r="E21" s="3">
        <v>0</v>
      </c>
      <c r="F21" s="3">
        <v>2000</v>
      </c>
      <c r="G21" s="3">
        <v>16051.96</v>
      </c>
      <c r="H21" s="3" t="s">
        <v>1</v>
      </c>
    </row>
    <row r="22" spans="1:8">
      <c r="A22" s="3" t="s">
        <v>110</v>
      </c>
      <c r="B22" s="3" t="s">
        <v>111</v>
      </c>
      <c r="C22" s="3">
        <v>5283.32</v>
      </c>
      <c r="D22" s="3" t="s">
        <v>1</v>
      </c>
      <c r="E22" s="3">
        <v>1000</v>
      </c>
      <c r="F22" s="3">
        <v>3000</v>
      </c>
      <c r="G22" s="3">
        <v>3283.32</v>
      </c>
      <c r="H22" s="3" t="s">
        <v>1</v>
      </c>
    </row>
    <row r="23" spans="1:8">
      <c r="A23" s="3" t="s">
        <v>114</v>
      </c>
      <c r="B23" s="3" t="s">
        <v>115</v>
      </c>
      <c r="C23" s="3">
        <v>3082.79</v>
      </c>
      <c r="D23" s="3" t="s">
        <v>1</v>
      </c>
      <c r="E23" s="3">
        <v>0</v>
      </c>
      <c r="F23" s="3">
        <v>0</v>
      </c>
      <c r="G23" s="3">
        <v>3082.79</v>
      </c>
      <c r="H23" s="3" t="s">
        <v>1</v>
      </c>
    </row>
    <row r="24" spans="1:8">
      <c r="A24" s="3" t="s">
        <v>116</v>
      </c>
      <c r="B24" s="3" t="s">
        <v>117</v>
      </c>
      <c r="C24" s="3">
        <v>80099.740000000005</v>
      </c>
      <c r="D24" s="3" t="s">
        <v>1</v>
      </c>
      <c r="E24" s="3">
        <v>0</v>
      </c>
      <c r="F24" s="3">
        <v>0</v>
      </c>
      <c r="G24" s="3">
        <v>80099.740000000005</v>
      </c>
      <c r="H24" s="3" t="s">
        <v>1</v>
      </c>
    </row>
    <row r="25" spans="1:8">
      <c r="A25" s="3" t="s">
        <v>118</v>
      </c>
      <c r="B25" s="3" t="s">
        <v>119</v>
      </c>
      <c r="C25" s="3">
        <v>5000</v>
      </c>
      <c r="D25" s="3" t="s">
        <v>1</v>
      </c>
      <c r="E25" s="3">
        <v>0</v>
      </c>
      <c r="F25" s="3">
        <v>0</v>
      </c>
      <c r="G25" s="3">
        <v>5000</v>
      </c>
      <c r="H25" s="3" t="s">
        <v>1</v>
      </c>
    </row>
    <row r="26" spans="1:8">
      <c r="A26" s="3" t="s">
        <v>122</v>
      </c>
      <c r="B26" s="3" t="s">
        <v>123</v>
      </c>
      <c r="C26" s="3">
        <v>3060.56</v>
      </c>
      <c r="D26" s="3" t="s">
        <v>1</v>
      </c>
      <c r="E26" s="3">
        <v>0</v>
      </c>
      <c r="F26" s="3">
        <v>904.93</v>
      </c>
      <c r="G26" s="3">
        <v>2155.63</v>
      </c>
      <c r="H26" s="3" t="s">
        <v>1</v>
      </c>
    </row>
    <row r="27" spans="1:8">
      <c r="A27" s="3" t="s">
        <v>124</v>
      </c>
      <c r="B27" s="3" t="s">
        <v>125</v>
      </c>
      <c r="C27" s="3">
        <v>-0.65</v>
      </c>
      <c r="D27" s="3" t="s">
        <v>1</v>
      </c>
      <c r="E27" s="3">
        <v>0</v>
      </c>
      <c r="F27" s="3">
        <v>0</v>
      </c>
      <c r="G27" s="3">
        <v>-0.65</v>
      </c>
      <c r="H27" s="3" t="s">
        <v>1</v>
      </c>
    </row>
    <row r="28" spans="1:8">
      <c r="A28" s="3" t="s">
        <v>126</v>
      </c>
      <c r="B28" s="3" t="s">
        <v>127</v>
      </c>
      <c r="C28" s="3">
        <v>5000</v>
      </c>
      <c r="D28" s="3" t="s">
        <v>1</v>
      </c>
      <c r="E28" s="3">
        <v>0</v>
      </c>
      <c r="F28" s="3">
        <v>0</v>
      </c>
      <c r="G28" s="3">
        <v>5000</v>
      </c>
      <c r="H28" s="3" t="s">
        <v>1</v>
      </c>
    </row>
    <row r="29" spans="1:8">
      <c r="A29" s="3" t="s">
        <v>128</v>
      </c>
      <c r="B29" s="3" t="s">
        <v>129</v>
      </c>
      <c r="C29" s="3">
        <v>1230</v>
      </c>
      <c r="D29" s="3" t="s">
        <v>1</v>
      </c>
      <c r="E29" s="3">
        <v>0</v>
      </c>
      <c r="F29" s="3">
        <v>410</v>
      </c>
      <c r="G29" s="3">
        <v>820</v>
      </c>
      <c r="H29" s="3" t="s">
        <v>1</v>
      </c>
    </row>
    <row r="30" spans="1:8">
      <c r="A30" s="3" t="s">
        <v>130</v>
      </c>
      <c r="B30" s="3" t="s">
        <v>131</v>
      </c>
      <c r="C30" s="3">
        <v>3000</v>
      </c>
      <c r="D30" s="3" t="s">
        <v>1</v>
      </c>
      <c r="E30" s="3">
        <v>0</v>
      </c>
      <c r="F30" s="3">
        <v>2000</v>
      </c>
      <c r="G30" s="3">
        <v>1000</v>
      </c>
      <c r="H30" s="3" t="s">
        <v>1</v>
      </c>
    </row>
    <row r="31" spans="1:8">
      <c r="A31" s="3" t="s">
        <v>132</v>
      </c>
      <c r="B31" s="3" t="s">
        <v>133</v>
      </c>
      <c r="C31" s="3">
        <v>4149.78</v>
      </c>
      <c r="D31" s="3" t="s">
        <v>1</v>
      </c>
      <c r="E31" s="3">
        <v>0</v>
      </c>
      <c r="F31" s="3">
        <v>1611.41</v>
      </c>
      <c r="G31" s="3">
        <v>2538.37</v>
      </c>
      <c r="H31" s="3" t="s">
        <v>1</v>
      </c>
    </row>
    <row r="32" spans="1:8">
      <c r="A32" s="3" t="s">
        <v>136</v>
      </c>
      <c r="B32" s="3" t="s">
        <v>137</v>
      </c>
      <c r="C32" s="3">
        <v>5000</v>
      </c>
      <c r="D32" s="3" t="s">
        <v>1</v>
      </c>
      <c r="E32" s="3">
        <v>0</v>
      </c>
      <c r="F32" s="3">
        <v>0</v>
      </c>
      <c r="G32" s="3">
        <v>5000</v>
      </c>
      <c r="H32" s="3" t="s">
        <v>1</v>
      </c>
    </row>
    <row r="33" spans="1:8">
      <c r="A33" s="3" t="s">
        <v>138</v>
      </c>
      <c r="B33" s="3" t="s">
        <v>139</v>
      </c>
      <c r="C33" s="3">
        <v>6000</v>
      </c>
      <c r="D33" s="3" t="s">
        <v>1</v>
      </c>
      <c r="E33" s="3">
        <v>0</v>
      </c>
      <c r="F33" s="3">
        <v>0</v>
      </c>
      <c r="G33" s="3">
        <v>6000</v>
      </c>
      <c r="H33" s="3" t="s">
        <v>1</v>
      </c>
    </row>
    <row r="34" spans="1:8">
      <c r="A34" s="3" t="s">
        <v>140</v>
      </c>
      <c r="B34" s="3" t="s">
        <v>141</v>
      </c>
      <c r="C34" s="3">
        <v>0</v>
      </c>
      <c r="D34" s="3" t="s">
        <v>1</v>
      </c>
      <c r="E34" s="3">
        <v>6000</v>
      </c>
      <c r="F34" s="3">
        <v>0</v>
      </c>
      <c r="G34" s="3">
        <v>6000</v>
      </c>
      <c r="H34" s="3" t="s">
        <v>1</v>
      </c>
    </row>
    <row r="35" spans="1:8">
      <c r="A35" s="3" t="s">
        <v>142</v>
      </c>
      <c r="B35" s="3" t="s">
        <v>143</v>
      </c>
      <c r="C35" s="3">
        <v>0</v>
      </c>
      <c r="D35" s="3" t="s">
        <v>1</v>
      </c>
      <c r="E35" s="3">
        <v>6000</v>
      </c>
      <c r="F35" s="3">
        <v>0</v>
      </c>
      <c r="G35" s="3">
        <v>6000</v>
      </c>
      <c r="H35" s="3" t="s">
        <v>1</v>
      </c>
    </row>
    <row r="36" spans="1:8">
      <c r="A36" s="3" t="s">
        <v>146</v>
      </c>
      <c r="B36" s="3" t="s">
        <v>147</v>
      </c>
      <c r="C36" s="3">
        <v>0</v>
      </c>
      <c r="D36" s="3" t="s">
        <v>1</v>
      </c>
      <c r="E36" s="3">
        <v>6000</v>
      </c>
      <c r="F36" s="3">
        <v>0</v>
      </c>
      <c r="G36" s="3">
        <v>6000</v>
      </c>
      <c r="H36" s="3" t="s">
        <v>1</v>
      </c>
    </row>
    <row r="37" spans="1:8">
      <c r="A37" s="3" t="s">
        <v>148</v>
      </c>
      <c r="B37" s="3" t="s">
        <v>149</v>
      </c>
      <c r="C37" s="3">
        <v>-0.08</v>
      </c>
      <c r="D37" s="3" t="s">
        <v>1</v>
      </c>
      <c r="E37" s="3">
        <v>0</v>
      </c>
      <c r="F37" s="3">
        <v>0</v>
      </c>
      <c r="G37" s="3">
        <v>-0.08</v>
      </c>
      <c r="H37" s="3" t="s">
        <v>1</v>
      </c>
    </row>
    <row r="38" spans="1:8">
      <c r="A38" s="3" t="s">
        <v>152</v>
      </c>
      <c r="B38" s="3" t="s">
        <v>153</v>
      </c>
      <c r="C38" s="3">
        <v>0</v>
      </c>
      <c r="D38" s="3" t="s">
        <v>1</v>
      </c>
      <c r="E38" s="3">
        <v>6000</v>
      </c>
      <c r="F38" s="3">
        <v>0</v>
      </c>
      <c r="G38" s="3">
        <v>6000</v>
      </c>
      <c r="H38" s="3" t="s">
        <v>1</v>
      </c>
    </row>
    <row r="39" spans="1:8">
      <c r="A39" s="3" t="s">
        <v>154</v>
      </c>
      <c r="B39" s="3" t="s">
        <v>155</v>
      </c>
      <c r="C39" s="3">
        <v>3000</v>
      </c>
      <c r="D39" s="3" t="s">
        <v>1</v>
      </c>
      <c r="E39" s="3">
        <v>0</v>
      </c>
      <c r="F39" s="3">
        <v>0</v>
      </c>
      <c r="G39" s="3">
        <v>3000</v>
      </c>
      <c r="H39" s="3" t="s">
        <v>1</v>
      </c>
    </row>
    <row r="40" spans="1:8">
      <c r="A40" s="3" t="s">
        <v>156</v>
      </c>
      <c r="B40" s="3" t="s">
        <v>157</v>
      </c>
      <c r="C40" s="3">
        <v>20000</v>
      </c>
      <c r="D40" s="3" t="s">
        <v>1</v>
      </c>
      <c r="E40" s="3">
        <v>0</v>
      </c>
      <c r="F40" s="3">
        <v>0</v>
      </c>
      <c r="G40" s="3">
        <v>20000</v>
      </c>
      <c r="H40" s="3" t="s">
        <v>1</v>
      </c>
    </row>
    <row r="41" spans="1:8">
      <c r="A41" s="3" t="s">
        <v>158</v>
      </c>
      <c r="B41" s="3" t="s">
        <v>159</v>
      </c>
      <c r="C41" s="3">
        <v>-233.84</v>
      </c>
      <c r="D41" s="3" t="s">
        <v>1</v>
      </c>
      <c r="E41" s="3">
        <v>0</v>
      </c>
      <c r="F41" s="3">
        <v>0</v>
      </c>
      <c r="G41" s="3">
        <v>-233.84</v>
      </c>
      <c r="H41" s="3" t="s">
        <v>1</v>
      </c>
    </row>
    <row r="42" spans="1:8">
      <c r="A42" s="3" t="s">
        <v>160</v>
      </c>
      <c r="B42" s="3" t="s">
        <v>161</v>
      </c>
      <c r="C42" s="3">
        <v>847.32</v>
      </c>
      <c r="D42" s="3" t="s">
        <v>1</v>
      </c>
      <c r="E42" s="3">
        <v>0</v>
      </c>
      <c r="F42" s="3">
        <v>700</v>
      </c>
      <c r="G42" s="3">
        <v>147.32</v>
      </c>
      <c r="H42" s="3" t="s">
        <v>1</v>
      </c>
    </row>
    <row r="43" spans="1:8">
      <c r="A43" s="3" t="s">
        <v>164</v>
      </c>
      <c r="B43" s="3" t="s">
        <v>165</v>
      </c>
      <c r="C43" s="3">
        <v>100</v>
      </c>
      <c r="D43" s="3" t="s">
        <v>1</v>
      </c>
      <c r="E43" s="3">
        <v>0</v>
      </c>
      <c r="F43" s="3">
        <v>0</v>
      </c>
      <c r="G43" s="3">
        <v>100</v>
      </c>
      <c r="H43" s="3" t="s">
        <v>1</v>
      </c>
    </row>
    <row r="44" spans="1:8">
      <c r="A44" s="3" t="s">
        <v>166</v>
      </c>
      <c r="B44" s="3" t="s">
        <v>167</v>
      </c>
      <c r="C44" s="3">
        <v>15000</v>
      </c>
      <c r="D44" s="3" t="s">
        <v>1</v>
      </c>
      <c r="E44" s="3">
        <v>0</v>
      </c>
      <c r="F44" s="3">
        <v>0</v>
      </c>
      <c r="G44" s="3">
        <v>15000</v>
      </c>
      <c r="H44" s="3" t="s">
        <v>1</v>
      </c>
    </row>
    <row r="45" spans="1:8">
      <c r="A45" s="3" t="s">
        <v>176</v>
      </c>
      <c r="B45" s="3" t="s">
        <v>177</v>
      </c>
      <c r="C45" s="3">
        <v>3000</v>
      </c>
      <c r="D45" s="3" t="s">
        <v>1</v>
      </c>
      <c r="E45" s="3">
        <v>5000</v>
      </c>
      <c r="F45" s="3">
        <v>0</v>
      </c>
      <c r="G45" s="3">
        <v>8000</v>
      </c>
      <c r="H45" s="3" t="s">
        <v>1</v>
      </c>
    </row>
    <row r="46" spans="1:8">
      <c r="A46" s="3" t="s">
        <v>178</v>
      </c>
      <c r="B46" s="3" t="s">
        <v>179</v>
      </c>
      <c r="C46" s="3">
        <v>4000</v>
      </c>
      <c r="D46" s="3" t="s">
        <v>1</v>
      </c>
      <c r="E46" s="3">
        <v>0</v>
      </c>
      <c r="F46" s="3">
        <v>0</v>
      </c>
      <c r="G46" s="3">
        <v>4000</v>
      </c>
      <c r="H46" s="3" t="s">
        <v>1</v>
      </c>
    </row>
    <row r="47" spans="1:8">
      <c r="A47" s="3" t="s">
        <v>180</v>
      </c>
      <c r="B47" s="3" t="s">
        <v>181</v>
      </c>
      <c r="C47" s="3">
        <v>0</v>
      </c>
      <c r="D47" s="3" t="s">
        <v>1</v>
      </c>
      <c r="E47" s="3">
        <v>5000</v>
      </c>
      <c r="F47" s="3">
        <v>5000</v>
      </c>
      <c r="G47" s="3">
        <v>0</v>
      </c>
      <c r="H47" s="3" t="s">
        <v>1</v>
      </c>
    </row>
    <row r="48" spans="1:8">
      <c r="A48" s="3" t="s">
        <v>182</v>
      </c>
      <c r="B48" s="3" t="s">
        <v>183</v>
      </c>
      <c r="C48" s="3">
        <v>0</v>
      </c>
      <c r="D48" s="3" t="s">
        <v>1</v>
      </c>
      <c r="E48" s="3">
        <v>3000</v>
      </c>
      <c r="F48" s="3">
        <v>0</v>
      </c>
      <c r="G48" s="3">
        <v>3000</v>
      </c>
      <c r="H48" s="3" t="s">
        <v>1</v>
      </c>
    </row>
    <row r="49" spans="1:8">
      <c r="A49" s="3" t="s">
        <v>184</v>
      </c>
      <c r="B49" s="3" t="s">
        <v>185</v>
      </c>
      <c r="C49" s="3">
        <v>0</v>
      </c>
      <c r="D49" s="3" t="s">
        <v>1</v>
      </c>
      <c r="E49" s="3">
        <v>6000</v>
      </c>
      <c r="F49" s="3">
        <v>0</v>
      </c>
      <c r="G49" s="3">
        <v>6000</v>
      </c>
      <c r="H49" s="3" t="s">
        <v>1</v>
      </c>
    </row>
    <row r="50" spans="1:8">
      <c r="A50" s="3" t="s">
        <v>186</v>
      </c>
      <c r="B50" s="3" t="s">
        <v>187</v>
      </c>
      <c r="C50" s="3">
        <v>0</v>
      </c>
      <c r="D50" s="3" t="s">
        <v>1</v>
      </c>
      <c r="E50" s="3">
        <v>6000</v>
      </c>
      <c r="F50" s="3">
        <v>0</v>
      </c>
      <c r="G50" s="3">
        <v>6000</v>
      </c>
      <c r="H50" s="3" t="s">
        <v>1</v>
      </c>
    </row>
    <row r="51" spans="1:8">
      <c r="A51" s="3" t="s">
        <v>188</v>
      </c>
      <c r="B51" s="3" t="s">
        <v>189</v>
      </c>
      <c r="C51" s="3">
        <v>0</v>
      </c>
      <c r="D51" s="3" t="s">
        <v>1</v>
      </c>
      <c r="E51" s="3">
        <v>3000</v>
      </c>
      <c r="F51" s="3">
        <v>3000</v>
      </c>
      <c r="G51" s="3">
        <v>0</v>
      </c>
      <c r="H51" s="3" t="s">
        <v>1</v>
      </c>
    </row>
    <row r="52" spans="1:8">
      <c r="A52" s="3" t="s">
        <v>190</v>
      </c>
      <c r="B52" s="3" t="s">
        <v>191</v>
      </c>
      <c r="C52" s="3">
        <v>0</v>
      </c>
      <c r="D52" s="3" t="s">
        <v>1</v>
      </c>
      <c r="E52" s="3">
        <v>20000</v>
      </c>
      <c r="F52" s="3">
        <v>20000</v>
      </c>
      <c r="G52" s="3">
        <v>0</v>
      </c>
      <c r="H52" s="3" t="s">
        <v>1</v>
      </c>
    </row>
    <row r="53" spans="1:8">
      <c r="A53" s="3" t="s">
        <v>192</v>
      </c>
      <c r="B53" s="3" t="s">
        <v>193</v>
      </c>
      <c r="C53" s="3">
        <v>0</v>
      </c>
      <c r="D53" s="3" t="s">
        <v>1</v>
      </c>
      <c r="E53" s="3">
        <v>0</v>
      </c>
      <c r="F53" s="3">
        <v>0</v>
      </c>
      <c r="G53" s="3">
        <v>0</v>
      </c>
      <c r="H53" s="3" t="s">
        <v>1</v>
      </c>
    </row>
    <row r="54" spans="1:8">
      <c r="A54" s="3" t="s">
        <v>194</v>
      </c>
      <c r="B54" s="3" t="s">
        <v>195</v>
      </c>
      <c r="C54" s="3">
        <v>0</v>
      </c>
      <c r="D54" s="3" t="s">
        <v>1</v>
      </c>
      <c r="E54" s="3">
        <v>20000</v>
      </c>
      <c r="F54" s="3">
        <v>20000</v>
      </c>
      <c r="G54" s="3">
        <v>0</v>
      </c>
      <c r="H54" s="3" t="s">
        <v>1</v>
      </c>
    </row>
    <row r="55" spans="1:8">
      <c r="A55" s="3" t="s">
        <v>196</v>
      </c>
      <c r="B55" s="3" t="s">
        <v>197</v>
      </c>
      <c r="C55" s="3">
        <v>0</v>
      </c>
      <c r="D55" s="3" t="s">
        <v>1</v>
      </c>
      <c r="E55" s="3">
        <v>10000</v>
      </c>
      <c r="F55" s="3">
        <v>10000</v>
      </c>
      <c r="G55" s="3">
        <v>0</v>
      </c>
      <c r="H55" s="3" t="s">
        <v>1</v>
      </c>
    </row>
    <row r="56" spans="1:8">
      <c r="A56" s="3" t="s">
        <v>202</v>
      </c>
      <c r="B56" s="3" t="s">
        <v>203</v>
      </c>
      <c r="C56" s="3">
        <v>0</v>
      </c>
      <c r="D56" s="3" t="s">
        <v>1</v>
      </c>
      <c r="E56" s="3">
        <v>1500</v>
      </c>
      <c r="F56" s="3">
        <v>500</v>
      </c>
      <c r="G56" s="3">
        <v>1000</v>
      </c>
      <c r="H56" s="3" t="s">
        <v>1</v>
      </c>
    </row>
    <row r="57" spans="1:8">
      <c r="A57" s="3" t="s">
        <v>204</v>
      </c>
      <c r="B57" s="3" t="s">
        <v>16</v>
      </c>
      <c r="C57" s="3">
        <v>9581.98</v>
      </c>
      <c r="D57" s="3" t="s">
        <v>1</v>
      </c>
      <c r="E57" s="3">
        <v>1069.0899999999999</v>
      </c>
      <c r="F57" s="3">
        <v>0</v>
      </c>
      <c r="G57" s="3">
        <v>10651.07</v>
      </c>
      <c r="H57" s="3" t="s">
        <v>1</v>
      </c>
    </row>
    <row r="58" spans="1:8">
      <c r="A58" s="3" t="s">
        <v>205</v>
      </c>
      <c r="B58" s="3" t="s">
        <v>206</v>
      </c>
      <c r="C58" s="3">
        <v>9581.98</v>
      </c>
      <c r="D58" s="3" t="s">
        <v>1</v>
      </c>
      <c r="E58" s="3">
        <v>1069.0899999999999</v>
      </c>
      <c r="F58" s="3">
        <v>0</v>
      </c>
      <c r="G58" s="3">
        <v>10651.07</v>
      </c>
      <c r="H58" s="3" t="s">
        <v>1</v>
      </c>
    </row>
    <row r="59" spans="1:8">
      <c r="A59" s="3" t="s">
        <v>207</v>
      </c>
      <c r="B59" s="3" t="s">
        <v>17</v>
      </c>
      <c r="C59" s="3">
        <v>1500</v>
      </c>
      <c r="D59" s="3" t="s">
        <v>1</v>
      </c>
      <c r="E59" s="3">
        <v>0</v>
      </c>
      <c r="F59" s="3">
        <v>0</v>
      </c>
      <c r="G59" s="3">
        <v>1500</v>
      </c>
      <c r="H59" s="3" t="s">
        <v>1</v>
      </c>
    </row>
    <row r="60" spans="1:8">
      <c r="A60" s="3" t="s">
        <v>208</v>
      </c>
      <c r="B60" s="3" t="s">
        <v>209</v>
      </c>
      <c r="C60" s="3">
        <v>1500</v>
      </c>
      <c r="D60" s="3" t="s">
        <v>1</v>
      </c>
      <c r="E60" s="3">
        <v>0</v>
      </c>
      <c r="F60" s="3">
        <v>0</v>
      </c>
      <c r="G60" s="3">
        <v>1500</v>
      </c>
      <c r="H60" s="3" t="s">
        <v>1</v>
      </c>
    </row>
    <row r="61" spans="1:8">
      <c r="A61" s="3" t="s">
        <v>212</v>
      </c>
      <c r="B61" s="3" t="s">
        <v>213</v>
      </c>
      <c r="C61" s="3">
        <v>8632276.5899999999</v>
      </c>
      <c r="D61" s="3" t="s">
        <v>1</v>
      </c>
      <c r="E61" s="3">
        <v>0</v>
      </c>
      <c r="F61" s="3">
        <v>0</v>
      </c>
      <c r="G61" s="3">
        <v>8632276.5899999999</v>
      </c>
      <c r="H61" s="3" t="s">
        <v>1</v>
      </c>
    </row>
    <row r="62" spans="1:8">
      <c r="A62" s="3" t="s">
        <v>214</v>
      </c>
      <c r="B62" s="3" t="s">
        <v>18</v>
      </c>
      <c r="C62" s="3">
        <v>732527.61</v>
      </c>
      <c r="D62" s="3" t="s">
        <v>1</v>
      </c>
      <c r="E62" s="3">
        <v>0</v>
      </c>
      <c r="F62" s="3">
        <v>0</v>
      </c>
      <c r="G62" s="3">
        <v>732527.61</v>
      </c>
      <c r="H62" s="3" t="s">
        <v>1</v>
      </c>
    </row>
    <row r="63" spans="1:8">
      <c r="A63" s="3" t="s">
        <v>215</v>
      </c>
      <c r="B63" s="3" t="s">
        <v>216</v>
      </c>
      <c r="C63" s="3">
        <v>27134.11</v>
      </c>
      <c r="D63" s="3" t="s">
        <v>1</v>
      </c>
      <c r="E63" s="3">
        <v>0</v>
      </c>
      <c r="F63" s="3">
        <v>0</v>
      </c>
      <c r="G63" s="3">
        <v>27134.11</v>
      </c>
      <c r="H63" s="3" t="s">
        <v>1</v>
      </c>
    </row>
    <row r="64" spans="1:8">
      <c r="A64" s="3" t="s">
        <v>217</v>
      </c>
      <c r="B64" s="3" t="s">
        <v>218</v>
      </c>
      <c r="C64" s="3">
        <v>10827.2</v>
      </c>
      <c r="D64" s="3" t="s">
        <v>1</v>
      </c>
      <c r="E64" s="3">
        <v>0</v>
      </c>
      <c r="F64" s="3">
        <v>0</v>
      </c>
      <c r="G64" s="3">
        <v>10827.2</v>
      </c>
      <c r="H64" s="3" t="s">
        <v>1</v>
      </c>
    </row>
    <row r="65" spans="1:8">
      <c r="A65" s="3" t="s">
        <v>219</v>
      </c>
      <c r="B65" s="3" t="s">
        <v>220</v>
      </c>
      <c r="C65" s="3">
        <v>2347</v>
      </c>
      <c r="D65" s="3" t="s">
        <v>1</v>
      </c>
      <c r="E65" s="3">
        <v>0</v>
      </c>
      <c r="F65" s="3">
        <v>0</v>
      </c>
      <c r="G65" s="3">
        <v>2347</v>
      </c>
      <c r="H65" s="3" t="s">
        <v>1</v>
      </c>
    </row>
    <row r="66" spans="1:8">
      <c r="A66" s="3" t="s">
        <v>221</v>
      </c>
      <c r="B66" s="3" t="s">
        <v>222</v>
      </c>
      <c r="C66" s="3">
        <v>16104</v>
      </c>
      <c r="D66" s="3" t="s">
        <v>1</v>
      </c>
      <c r="E66" s="3">
        <v>0</v>
      </c>
      <c r="F66" s="3">
        <v>0</v>
      </c>
      <c r="G66" s="3">
        <v>16104</v>
      </c>
      <c r="H66" s="3" t="s">
        <v>1</v>
      </c>
    </row>
    <row r="67" spans="1:8">
      <c r="A67" s="3" t="s">
        <v>223</v>
      </c>
      <c r="B67" s="3" t="s">
        <v>224</v>
      </c>
      <c r="C67" s="3">
        <v>38210.81</v>
      </c>
      <c r="D67" s="3" t="s">
        <v>1</v>
      </c>
      <c r="E67" s="3">
        <v>0</v>
      </c>
      <c r="F67" s="3">
        <v>0</v>
      </c>
      <c r="G67" s="3">
        <v>38210.81</v>
      </c>
      <c r="H67" s="3" t="s">
        <v>1</v>
      </c>
    </row>
    <row r="68" spans="1:8">
      <c r="A68" s="3" t="s">
        <v>225</v>
      </c>
      <c r="B68" s="3" t="s">
        <v>226</v>
      </c>
      <c r="C68" s="3">
        <v>4597</v>
      </c>
      <c r="D68" s="3" t="s">
        <v>1</v>
      </c>
      <c r="E68" s="3">
        <v>0</v>
      </c>
      <c r="F68" s="3">
        <v>0</v>
      </c>
      <c r="G68" s="3">
        <v>4597</v>
      </c>
      <c r="H68" s="3" t="s">
        <v>1</v>
      </c>
    </row>
    <row r="69" spans="1:8">
      <c r="A69" s="3" t="s">
        <v>227</v>
      </c>
      <c r="B69" s="3" t="s">
        <v>228</v>
      </c>
      <c r="C69" s="3">
        <v>600</v>
      </c>
      <c r="D69" s="3" t="s">
        <v>1</v>
      </c>
      <c r="E69" s="3">
        <v>0</v>
      </c>
      <c r="F69" s="3">
        <v>0</v>
      </c>
      <c r="G69" s="3">
        <v>600</v>
      </c>
      <c r="H69" s="3" t="s">
        <v>1</v>
      </c>
    </row>
    <row r="70" spans="1:8">
      <c r="A70" s="3" t="s">
        <v>229</v>
      </c>
      <c r="B70" s="3" t="s">
        <v>230</v>
      </c>
      <c r="C70" s="3">
        <v>1552.5</v>
      </c>
      <c r="D70" s="3" t="s">
        <v>1</v>
      </c>
      <c r="E70" s="3">
        <v>0</v>
      </c>
      <c r="F70" s="3">
        <v>0</v>
      </c>
      <c r="G70" s="3">
        <v>1552.5</v>
      </c>
      <c r="H70" s="3" t="s">
        <v>1</v>
      </c>
    </row>
    <row r="71" spans="1:8">
      <c r="A71" s="3" t="s">
        <v>231</v>
      </c>
      <c r="B71" s="3" t="s">
        <v>232</v>
      </c>
      <c r="C71" s="3">
        <v>1054</v>
      </c>
      <c r="D71" s="3" t="s">
        <v>1</v>
      </c>
      <c r="E71" s="3">
        <v>0</v>
      </c>
      <c r="F71" s="3">
        <v>0</v>
      </c>
      <c r="G71" s="3">
        <v>1054</v>
      </c>
      <c r="H71" s="3" t="s">
        <v>1</v>
      </c>
    </row>
    <row r="72" spans="1:8">
      <c r="A72" s="3" t="s">
        <v>233</v>
      </c>
      <c r="B72" s="3" t="s">
        <v>234</v>
      </c>
      <c r="C72" s="3">
        <v>3999</v>
      </c>
      <c r="D72" s="3" t="s">
        <v>1</v>
      </c>
      <c r="E72" s="3">
        <v>0</v>
      </c>
      <c r="F72" s="3">
        <v>0</v>
      </c>
      <c r="G72" s="3">
        <v>3999</v>
      </c>
      <c r="H72" s="3" t="s">
        <v>1</v>
      </c>
    </row>
    <row r="73" spans="1:8">
      <c r="A73" s="3" t="s">
        <v>235</v>
      </c>
      <c r="B73" s="3" t="s">
        <v>236</v>
      </c>
      <c r="C73" s="3">
        <v>44529</v>
      </c>
      <c r="D73" s="3" t="s">
        <v>1</v>
      </c>
      <c r="E73" s="3">
        <v>0</v>
      </c>
      <c r="F73" s="3">
        <v>0</v>
      </c>
      <c r="G73" s="3">
        <v>44529</v>
      </c>
      <c r="H73" s="3" t="s">
        <v>1</v>
      </c>
    </row>
    <row r="74" spans="1:8">
      <c r="A74" s="3" t="s">
        <v>237</v>
      </c>
      <c r="B74" s="3" t="s">
        <v>238</v>
      </c>
      <c r="C74" s="3">
        <v>56712.46</v>
      </c>
      <c r="D74" s="3" t="s">
        <v>1</v>
      </c>
      <c r="E74" s="3">
        <v>0</v>
      </c>
      <c r="F74" s="3">
        <v>0</v>
      </c>
      <c r="G74" s="3">
        <v>56712.46</v>
      </c>
      <c r="H74" s="3" t="s">
        <v>1</v>
      </c>
    </row>
    <row r="75" spans="1:8">
      <c r="A75" s="3" t="s">
        <v>239</v>
      </c>
      <c r="B75" s="3" t="s">
        <v>240</v>
      </c>
      <c r="C75" s="3">
        <v>1978</v>
      </c>
      <c r="D75" s="3" t="s">
        <v>1</v>
      </c>
      <c r="E75" s="3">
        <v>0</v>
      </c>
      <c r="F75" s="3">
        <v>0</v>
      </c>
      <c r="G75" s="3">
        <v>1978</v>
      </c>
      <c r="H75" s="3" t="s">
        <v>1</v>
      </c>
    </row>
    <row r="76" spans="1:8">
      <c r="A76" s="3" t="s">
        <v>241</v>
      </c>
      <c r="B76" s="3" t="s">
        <v>242</v>
      </c>
      <c r="C76" s="3">
        <v>2896</v>
      </c>
      <c r="D76" s="3" t="s">
        <v>1</v>
      </c>
      <c r="E76" s="3">
        <v>0</v>
      </c>
      <c r="F76" s="3">
        <v>0</v>
      </c>
      <c r="G76" s="3">
        <v>2896</v>
      </c>
      <c r="H76" s="3" t="s">
        <v>1</v>
      </c>
    </row>
    <row r="77" spans="1:8">
      <c r="A77" s="3" t="s">
        <v>243</v>
      </c>
      <c r="B77" s="3" t="s">
        <v>244</v>
      </c>
      <c r="C77" s="3">
        <v>1164.8499999999999</v>
      </c>
      <c r="D77" s="3" t="s">
        <v>1</v>
      </c>
      <c r="E77" s="3">
        <v>0</v>
      </c>
      <c r="F77" s="3">
        <v>0</v>
      </c>
      <c r="G77" s="3">
        <v>1164.8499999999999</v>
      </c>
      <c r="H77" s="3" t="s">
        <v>1</v>
      </c>
    </row>
    <row r="78" spans="1:8">
      <c r="A78" s="3" t="s">
        <v>245</v>
      </c>
      <c r="B78" s="3" t="s">
        <v>246</v>
      </c>
      <c r="C78" s="3">
        <v>155850.32999999999</v>
      </c>
      <c r="D78" s="3" t="s">
        <v>1</v>
      </c>
      <c r="E78" s="3">
        <v>0</v>
      </c>
      <c r="F78" s="3">
        <v>0</v>
      </c>
      <c r="G78" s="3">
        <v>155850.32999999999</v>
      </c>
      <c r="H78" s="3" t="s">
        <v>1</v>
      </c>
    </row>
    <row r="79" spans="1:8">
      <c r="A79" s="3" t="s">
        <v>247</v>
      </c>
      <c r="B79" s="3" t="s">
        <v>248</v>
      </c>
      <c r="C79" s="3">
        <v>56350</v>
      </c>
      <c r="D79" s="3" t="s">
        <v>1</v>
      </c>
      <c r="E79" s="3">
        <v>0</v>
      </c>
      <c r="F79" s="3">
        <v>0</v>
      </c>
      <c r="G79" s="3">
        <v>56350</v>
      </c>
      <c r="H79" s="3" t="s">
        <v>1</v>
      </c>
    </row>
    <row r="80" spans="1:8">
      <c r="A80" s="3" t="s">
        <v>249</v>
      </c>
      <c r="B80" s="3" t="s">
        <v>250</v>
      </c>
      <c r="C80" s="3">
        <v>1725</v>
      </c>
      <c r="D80" s="3" t="s">
        <v>1</v>
      </c>
      <c r="E80" s="3">
        <v>0</v>
      </c>
      <c r="F80" s="3">
        <v>0</v>
      </c>
      <c r="G80" s="3">
        <v>1725</v>
      </c>
      <c r="H80" s="3" t="s">
        <v>1</v>
      </c>
    </row>
    <row r="81" spans="1:8">
      <c r="A81" s="3" t="s">
        <v>251</v>
      </c>
      <c r="B81" s="3" t="s">
        <v>252</v>
      </c>
      <c r="C81" s="3">
        <v>434.64</v>
      </c>
      <c r="D81" s="3" t="s">
        <v>1</v>
      </c>
      <c r="E81" s="3">
        <v>0</v>
      </c>
      <c r="F81" s="3">
        <v>0</v>
      </c>
      <c r="G81" s="3">
        <v>434.64</v>
      </c>
      <c r="H81" s="3" t="s">
        <v>1</v>
      </c>
    </row>
    <row r="82" spans="1:8">
      <c r="A82" s="3" t="s">
        <v>253</v>
      </c>
      <c r="B82" s="3" t="s">
        <v>254</v>
      </c>
      <c r="C82" s="3">
        <v>971.18</v>
      </c>
      <c r="D82" s="3" t="s">
        <v>1</v>
      </c>
      <c r="E82" s="3">
        <v>0</v>
      </c>
      <c r="F82" s="3">
        <v>0</v>
      </c>
      <c r="G82" s="3">
        <v>971.18</v>
      </c>
      <c r="H82" s="3" t="s">
        <v>1</v>
      </c>
    </row>
    <row r="83" spans="1:8">
      <c r="A83" s="3" t="s">
        <v>255</v>
      </c>
      <c r="B83" s="3" t="s">
        <v>256</v>
      </c>
      <c r="C83" s="3">
        <v>1724</v>
      </c>
      <c r="D83" s="3" t="s">
        <v>1</v>
      </c>
      <c r="E83" s="3">
        <v>0</v>
      </c>
      <c r="F83" s="3">
        <v>0</v>
      </c>
      <c r="G83" s="3">
        <v>1724</v>
      </c>
      <c r="H83" s="3" t="s">
        <v>1</v>
      </c>
    </row>
    <row r="84" spans="1:8">
      <c r="A84" s="3" t="s">
        <v>257</v>
      </c>
      <c r="B84" s="3" t="s">
        <v>258</v>
      </c>
      <c r="C84" s="3">
        <v>3438.5</v>
      </c>
      <c r="D84" s="3" t="s">
        <v>1</v>
      </c>
      <c r="E84" s="3">
        <v>0</v>
      </c>
      <c r="F84" s="3">
        <v>0</v>
      </c>
      <c r="G84" s="3">
        <v>3438.5</v>
      </c>
      <c r="H84" s="3" t="s">
        <v>1</v>
      </c>
    </row>
    <row r="85" spans="1:8">
      <c r="A85" s="3" t="s">
        <v>259</v>
      </c>
      <c r="B85" s="3" t="s">
        <v>260</v>
      </c>
      <c r="C85" s="3">
        <v>2185</v>
      </c>
      <c r="D85" s="3" t="s">
        <v>1</v>
      </c>
      <c r="E85" s="3">
        <v>0</v>
      </c>
      <c r="F85" s="3">
        <v>0</v>
      </c>
      <c r="G85" s="3">
        <v>2185</v>
      </c>
      <c r="H85" s="3" t="s">
        <v>1</v>
      </c>
    </row>
    <row r="86" spans="1:8">
      <c r="A86" s="3" t="s">
        <v>261</v>
      </c>
      <c r="B86" s="3" t="s">
        <v>262</v>
      </c>
      <c r="C86" s="3">
        <v>3565</v>
      </c>
      <c r="D86" s="3" t="s">
        <v>1</v>
      </c>
      <c r="E86" s="3">
        <v>0</v>
      </c>
      <c r="F86" s="3">
        <v>0</v>
      </c>
      <c r="G86" s="3">
        <v>3565</v>
      </c>
      <c r="H86" s="3" t="s">
        <v>1</v>
      </c>
    </row>
    <row r="87" spans="1:8">
      <c r="A87" s="3" t="s">
        <v>263</v>
      </c>
      <c r="B87" s="3" t="s">
        <v>264</v>
      </c>
      <c r="C87" s="3">
        <v>6199.99</v>
      </c>
      <c r="D87" s="3" t="s">
        <v>1</v>
      </c>
      <c r="E87" s="3">
        <v>0</v>
      </c>
      <c r="F87" s="3">
        <v>0</v>
      </c>
      <c r="G87" s="3">
        <v>6199.99</v>
      </c>
      <c r="H87" s="3" t="s">
        <v>1</v>
      </c>
    </row>
    <row r="88" spans="1:8">
      <c r="A88" s="3" t="s">
        <v>265</v>
      </c>
      <c r="B88" s="3" t="s">
        <v>266</v>
      </c>
      <c r="C88" s="3">
        <v>4758.93</v>
      </c>
      <c r="D88" s="3" t="s">
        <v>1</v>
      </c>
      <c r="E88" s="3">
        <v>0</v>
      </c>
      <c r="F88" s="3">
        <v>0</v>
      </c>
      <c r="G88" s="3">
        <v>4758.93</v>
      </c>
      <c r="H88" s="3" t="s">
        <v>1</v>
      </c>
    </row>
    <row r="89" spans="1:8">
      <c r="A89" s="3" t="s">
        <v>267</v>
      </c>
      <c r="B89" s="3" t="s">
        <v>268</v>
      </c>
      <c r="C89" s="3">
        <v>1420.02</v>
      </c>
      <c r="D89" s="3" t="s">
        <v>1</v>
      </c>
      <c r="E89" s="3">
        <v>0</v>
      </c>
      <c r="F89" s="3">
        <v>0</v>
      </c>
      <c r="G89" s="3">
        <v>1420.02</v>
      </c>
      <c r="H89" s="3" t="s">
        <v>1</v>
      </c>
    </row>
    <row r="90" spans="1:8">
      <c r="A90" s="3" t="s">
        <v>269</v>
      </c>
      <c r="B90" s="3" t="s">
        <v>270</v>
      </c>
      <c r="C90" s="3">
        <v>1018.44</v>
      </c>
      <c r="D90" s="3" t="s">
        <v>1</v>
      </c>
      <c r="E90" s="3">
        <v>0</v>
      </c>
      <c r="F90" s="3">
        <v>0</v>
      </c>
      <c r="G90" s="3">
        <v>1018.44</v>
      </c>
      <c r="H90" s="3" t="s">
        <v>1</v>
      </c>
    </row>
    <row r="91" spans="1:8">
      <c r="A91" s="3" t="s">
        <v>271</v>
      </c>
      <c r="B91" s="3" t="s">
        <v>272</v>
      </c>
      <c r="C91" s="3">
        <v>6900</v>
      </c>
      <c r="D91" s="3" t="s">
        <v>1</v>
      </c>
      <c r="E91" s="3">
        <v>0</v>
      </c>
      <c r="F91" s="3">
        <v>0</v>
      </c>
      <c r="G91" s="3">
        <v>6900</v>
      </c>
      <c r="H91" s="3" t="s">
        <v>1</v>
      </c>
    </row>
    <row r="92" spans="1:8">
      <c r="A92" s="3" t="s">
        <v>273</v>
      </c>
      <c r="B92" s="3" t="s">
        <v>274</v>
      </c>
      <c r="C92" s="3">
        <v>3648</v>
      </c>
      <c r="D92" s="3" t="s">
        <v>1</v>
      </c>
      <c r="E92" s="3">
        <v>0</v>
      </c>
      <c r="F92" s="3">
        <v>0</v>
      </c>
      <c r="G92" s="3">
        <v>3648</v>
      </c>
      <c r="H92" s="3" t="s">
        <v>1</v>
      </c>
    </row>
    <row r="93" spans="1:8">
      <c r="A93" s="3" t="s">
        <v>275</v>
      </c>
      <c r="B93" s="3" t="s">
        <v>276</v>
      </c>
      <c r="C93" s="3">
        <v>1499</v>
      </c>
      <c r="D93" s="3" t="s">
        <v>1</v>
      </c>
      <c r="E93" s="3">
        <v>0</v>
      </c>
      <c r="F93" s="3">
        <v>0</v>
      </c>
      <c r="G93" s="3">
        <v>1499</v>
      </c>
      <c r="H93" s="3" t="s">
        <v>1</v>
      </c>
    </row>
    <row r="94" spans="1:8">
      <c r="A94" s="3" t="s">
        <v>277</v>
      </c>
      <c r="B94" s="3" t="s">
        <v>278</v>
      </c>
      <c r="C94" s="3">
        <v>1499</v>
      </c>
      <c r="D94" s="3" t="s">
        <v>1</v>
      </c>
      <c r="E94" s="3">
        <v>0</v>
      </c>
      <c r="F94" s="3">
        <v>0</v>
      </c>
      <c r="G94" s="3">
        <v>1499</v>
      </c>
      <c r="H94" s="3" t="s">
        <v>1</v>
      </c>
    </row>
    <row r="95" spans="1:8">
      <c r="A95" s="3" t="s">
        <v>279</v>
      </c>
      <c r="B95" s="3" t="s">
        <v>280</v>
      </c>
      <c r="C95" s="3">
        <v>778</v>
      </c>
      <c r="D95" s="3" t="s">
        <v>1</v>
      </c>
      <c r="E95" s="3">
        <v>0</v>
      </c>
      <c r="F95" s="3">
        <v>0</v>
      </c>
      <c r="G95" s="3">
        <v>778</v>
      </c>
      <c r="H95" s="3" t="s">
        <v>1</v>
      </c>
    </row>
    <row r="96" spans="1:8">
      <c r="A96" s="3" t="s">
        <v>281</v>
      </c>
      <c r="B96" s="3" t="s">
        <v>282</v>
      </c>
      <c r="C96" s="3">
        <v>3480.82</v>
      </c>
      <c r="D96" s="3" t="s">
        <v>1</v>
      </c>
      <c r="E96" s="3">
        <v>0</v>
      </c>
      <c r="F96" s="3">
        <v>0</v>
      </c>
      <c r="G96" s="3">
        <v>3480.82</v>
      </c>
      <c r="H96" s="3" t="s">
        <v>1</v>
      </c>
    </row>
    <row r="97" spans="1:8">
      <c r="A97" s="3" t="s">
        <v>283</v>
      </c>
      <c r="B97" s="3" t="s">
        <v>284</v>
      </c>
      <c r="C97" s="3">
        <v>126500</v>
      </c>
      <c r="D97" s="3" t="s">
        <v>1</v>
      </c>
      <c r="E97" s="3">
        <v>0</v>
      </c>
      <c r="F97" s="3">
        <v>0</v>
      </c>
      <c r="G97" s="3">
        <v>126500</v>
      </c>
      <c r="H97" s="3" t="s">
        <v>1</v>
      </c>
    </row>
    <row r="98" spans="1:8">
      <c r="A98" s="3" t="s">
        <v>285</v>
      </c>
      <c r="B98" s="3" t="s">
        <v>286</v>
      </c>
      <c r="C98" s="3">
        <v>1945</v>
      </c>
      <c r="D98" s="3" t="s">
        <v>1</v>
      </c>
      <c r="E98" s="3">
        <v>0</v>
      </c>
      <c r="F98" s="3">
        <v>0</v>
      </c>
      <c r="G98" s="3">
        <v>1945</v>
      </c>
      <c r="H98" s="3" t="s">
        <v>1</v>
      </c>
    </row>
    <row r="99" spans="1:8">
      <c r="A99" s="3" t="s">
        <v>287</v>
      </c>
      <c r="B99" s="3" t="s">
        <v>288</v>
      </c>
      <c r="C99" s="3">
        <v>11866.5</v>
      </c>
      <c r="D99" s="3" t="s">
        <v>1</v>
      </c>
      <c r="E99" s="3">
        <v>0</v>
      </c>
      <c r="F99" s="3">
        <v>0</v>
      </c>
      <c r="G99" s="3">
        <v>11866.5</v>
      </c>
      <c r="H99" s="3" t="s">
        <v>1</v>
      </c>
    </row>
    <row r="100" spans="1:8">
      <c r="A100" s="3" t="s">
        <v>289</v>
      </c>
      <c r="B100" s="3" t="s">
        <v>290</v>
      </c>
      <c r="C100" s="3">
        <v>10199.870000000001</v>
      </c>
      <c r="D100" s="3" t="s">
        <v>1</v>
      </c>
      <c r="E100" s="3">
        <v>0</v>
      </c>
      <c r="F100" s="3">
        <v>0</v>
      </c>
      <c r="G100" s="3">
        <v>10199.870000000001</v>
      </c>
      <c r="H100" s="3" t="s">
        <v>1</v>
      </c>
    </row>
    <row r="101" spans="1:8">
      <c r="A101" s="3" t="s">
        <v>291</v>
      </c>
      <c r="B101" s="3" t="s">
        <v>292</v>
      </c>
      <c r="C101" s="3">
        <v>2080.0300000000002</v>
      </c>
      <c r="D101" s="3" t="s">
        <v>1</v>
      </c>
      <c r="E101" s="3">
        <v>0</v>
      </c>
      <c r="F101" s="3">
        <v>0</v>
      </c>
      <c r="G101" s="3">
        <v>2080.0300000000002</v>
      </c>
      <c r="H101" s="3" t="s">
        <v>1</v>
      </c>
    </row>
    <row r="102" spans="1:8">
      <c r="A102" s="3" t="s">
        <v>293</v>
      </c>
      <c r="B102" s="3" t="s">
        <v>294</v>
      </c>
      <c r="C102" s="3">
        <v>13769.87</v>
      </c>
      <c r="D102" s="3" t="s">
        <v>1</v>
      </c>
      <c r="E102" s="3">
        <v>0</v>
      </c>
      <c r="F102" s="3">
        <v>0</v>
      </c>
      <c r="G102" s="3">
        <v>13769.87</v>
      </c>
      <c r="H102" s="3" t="s">
        <v>1</v>
      </c>
    </row>
    <row r="103" spans="1:8">
      <c r="A103" s="3" t="s">
        <v>295</v>
      </c>
      <c r="B103" s="3" t="s">
        <v>296</v>
      </c>
      <c r="C103" s="3">
        <v>7787.74</v>
      </c>
      <c r="D103" s="3" t="s">
        <v>1</v>
      </c>
      <c r="E103" s="3">
        <v>0</v>
      </c>
      <c r="F103" s="3">
        <v>0</v>
      </c>
      <c r="G103" s="3">
        <v>7787.74</v>
      </c>
      <c r="H103" s="3" t="s">
        <v>1</v>
      </c>
    </row>
    <row r="104" spans="1:8">
      <c r="A104" s="3" t="s">
        <v>297</v>
      </c>
      <c r="B104" s="3" t="s">
        <v>298</v>
      </c>
      <c r="C104" s="3">
        <v>753.36</v>
      </c>
      <c r="D104" s="3" t="s">
        <v>1</v>
      </c>
      <c r="E104" s="3">
        <v>0</v>
      </c>
      <c r="F104" s="3">
        <v>0</v>
      </c>
      <c r="G104" s="3">
        <v>753.36</v>
      </c>
      <c r="H104" s="3" t="s">
        <v>1</v>
      </c>
    </row>
    <row r="105" spans="1:8">
      <c r="A105" s="3" t="s">
        <v>299</v>
      </c>
      <c r="B105" s="3" t="s">
        <v>300</v>
      </c>
      <c r="C105" s="3">
        <v>3013.91</v>
      </c>
      <c r="D105" s="3" t="s">
        <v>1</v>
      </c>
      <c r="E105" s="3">
        <v>0</v>
      </c>
      <c r="F105" s="3">
        <v>0</v>
      </c>
      <c r="G105" s="3">
        <v>3013.91</v>
      </c>
      <c r="H105" s="3" t="s">
        <v>1</v>
      </c>
    </row>
    <row r="106" spans="1:8">
      <c r="A106" s="3" t="s">
        <v>301</v>
      </c>
      <c r="B106" s="3" t="s">
        <v>302</v>
      </c>
      <c r="C106" s="3">
        <v>4359.54</v>
      </c>
      <c r="D106" s="3" t="s">
        <v>1</v>
      </c>
      <c r="E106" s="3">
        <v>0</v>
      </c>
      <c r="F106" s="3">
        <v>0</v>
      </c>
      <c r="G106" s="3">
        <v>4359.54</v>
      </c>
      <c r="H106" s="3" t="s">
        <v>1</v>
      </c>
    </row>
    <row r="107" spans="1:8">
      <c r="A107" s="3" t="s">
        <v>303</v>
      </c>
      <c r="B107" s="3" t="s">
        <v>304</v>
      </c>
      <c r="C107" s="3">
        <v>8870.01</v>
      </c>
      <c r="D107" s="3" t="s">
        <v>1</v>
      </c>
      <c r="E107" s="3">
        <v>0</v>
      </c>
      <c r="F107" s="3">
        <v>0</v>
      </c>
      <c r="G107" s="3">
        <v>8870.01</v>
      </c>
      <c r="H107" s="3" t="s">
        <v>1</v>
      </c>
    </row>
    <row r="108" spans="1:8">
      <c r="A108" s="3" t="s">
        <v>305</v>
      </c>
      <c r="B108" s="3" t="s">
        <v>306</v>
      </c>
      <c r="C108" s="3">
        <v>2990</v>
      </c>
      <c r="D108" s="3" t="s">
        <v>1</v>
      </c>
      <c r="E108" s="3">
        <v>0</v>
      </c>
      <c r="F108" s="3">
        <v>0</v>
      </c>
      <c r="G108" s="3">
        <v>2990</v>
      </c>
      <c r="H108" s="3" t="s">
        <v>1</v>
      </c>
    </row>
    <row r="109" spans="1:8">
      <c r="A109" s="3" t="s">
        <v>307</v>
      </c>
      <c r="B109" s="3" t="s">
        <v>308</v>
      </c>
      <c r="C109" s="3">
        <v>65540</v>
      </c>
      <c r="D109" s="3" t="s">
        <v>1</v>
      </c>
      <c r="E109" s="3">
        <v>0</v>
      </c>
      <c r="F109" s="3">
        <v>0</v>
      </c>
      <c r="G109" s="3">
        <v>65540</v>
      </c>
      <c r="H109" s="3" t="s">
        <v>1</v>
      </c>
    </row>
    <row r="110" spans="1:8">
      <c r="A110" s="3" t="s">
        <v>309</v>
      </c>
      <c r="B110" s="3" t="s">
        <v>310</v>
      </c>
      <c r="C110" s="3">
        <v>1700</v>
      </c>
      <c r="D110" s="3" t="s">
        <v>1</v>
      </c>
      <c r="E110" s="3">
        <v>0</v>
      </c>
      <c r="F110" s="3">
        <v>0</v>
      </c>
      <c r="G110" s="3">
        <v>1700</v>
      </c>
      <c r="H110" s="3" t="s">
        <v>1</v>
      </c>
    </row>
    <row r="111" spans="1:8">
      <c r="A111" s="3" t="s">
        <v>311</v>
      </c>
      <c r="B111" s="3" t="s">
        <v>19</v>
      </c>
      <c r="C111" s="3">
        <v>408565.46</v>
      </c>
      <c r="D111" s="3" t="s">
        <v>1</v>
      </c>
      <c r="E111" s="3">
        <v>0</v>
      </c>
      <c r="F111" s="3">
        <v>0</v>
      </c>
      <c r="G111" s="3">
        <v>408565.46</v>
      </c>
      <c r="H111" s="3" t="s">
        <v>1</v>
      </c>
    </row>
    <row r="112" spans="1:8">
      <c r="A112" s="3" t="s">
        <v>312</v>
      </c>
      <c r="B112" s="3" t="s">
        <v>313</v>
      </c>
      <c r="C112" s="3">
        <v>7475</v>
      </c>
      <c r="D112" s="3" t="s">
        <v>1</v>
      </c>
      <c r="E112" s="3">
        <v>0</v>
      </c>
      <c r="F112" s="3">
        <v>0</v>
      </c>
      <c r="G112" s="3">
        <v>7475</v>
      </c>
      <c r="H112" s="3" t="s">
        <v>1</v>
      </c>
    </row>
    <row r="113" spans="1:8">
      <c r="A113" s="3" t="s">
        <v>314</v>
      </c>
      <c r="B113" s="3" t="s">
        <v>315</v>
      </c>
      <c r="C113" s="3">
        <v>25967</v>
      </c>
      <c r="D113" s="3" t="s">
        <v>1</v>
      </c>
      <c r="E113" s="3">
        <v>0</v>
      </c>
      <c r="F113" s="3">
        <v>0</v>
      </c>
      <c r="G113" s="3">
        <v>25967</v>
      </c>
      <c r="H113" s="3" t="s">
        <v>1</v>
      </c>
    </row>
    <row r="114" spans="1:8">
      <c r="A114" s="3" t="s">
        <v>316</v>
      </c>
      <c r="B114" s="3" t="s">
        <v>317</v>
      </c>
      <c r="C114" s="3">
        <v>12255.23</v>
      </c>
      <c r="D114" s="3" t="s">
        <v>1</v>
      </c>
      <c r="E114" s="3">
        <v>0</v>
      </c>
      <c r="F114" s="3">
        <v>0</v>
      </c>
      <c r="G114" s="3">
        <v>12255.23</v>
      </c>
      <c r="H114" s="3" t="s">
        <v>1</v>
      </c>
    </row>
    <row r="115" spans="1:8">
      <c r="A115" s="3" t="s">
        <v>318</v>
      </c>
      <c r="B115" s="3" t="s">
        <v>319</v>
      </c>
      <c r="C115" s="3">
        <v>17967.3</v>
      </c>
      <c r="D115" s="3" t="s">
        <v>1</v>
      </c>
      <c r="E115" s="3">
        <v>0</v>
      </c>
      <c r="F115" s="3">
        <v>0</v>
      </c>
      <c r="G115" s="3">
        <v>17967.3</v>
      </c>
      <c r="H115" s="3" t="s">
        <v>1</v>
      </c>
    </row>
    <row r="116" spans="1:8">
      <c r="A116" s="3" t="s">
        <v>320</v>
      </c>
      <c r="B116" s="3" t="s">
        <v>321</v>
      </c>
      <c r="C116" s="3">
        <v>8085</v>
      </c>
      <c r="D116" s="3" t="s">
        <v>1</v>
      </c>
      <c r="E116" s="3">
        <v>0</v>
      </c>
      <c r="F116" s="3">
        <v>0</v>
      </c>
      <c r="G116" s="3">
        <v>8085</v>
      </c>
      <c r="H116" s="3" t="s">
        <v>1</v>
      </c>
    </row>
    <row r="117" spans="1:8">
      <c r="A117" s="3" t="s">
        <v>322</v>
      </c>
      <c r="B117" s="3" t="s">
        <v>323</v>
      </c>
      <c r="C117" s="3">
        <v>1248.21</v>
      </c>
      <c r="D117" s="3" t="s">
        <v>1</v>
      </c>
      <c r="E117" s="3">
        <v>0</v>
      </c>
      <c r="F117" s="3">
        <v>0</v>
      </c>
      <c r="G117" s="3">
        <v>1248.21</v>
      </c>
      <c r="H117" s="3" t="s">
        <v>1</v>
      </c>
    </row>
    <row r="118" spans="1:8">
      <c r="A118" s="3" t="s">
        <v>324</v>
      </c>
      <c r="B118" s="3" t="s">
        <v>325</v>
      </c>
      <c r="C118" s="3">
        <v>437</v>
      </c>
      <c r="D118" s="3" t="s">
        <v>1</v>
      </c>
      <c r="E118" s="3">
        <v>0</v>
      </c>
      <c r="F118" s="3">
        <v>0</v>
      </c>
      <c r="G118" s="3">
        <v>437</v>
      </c>
      <c r="H118" s="3" t="s">
        <v>1</v>
      </c>
    </row>
    <row r="119" spans="1:8">
      <c r="A119" s="3" t="s">
        <v>326</v>
      </c>
      <c r="B119" s="3" t="s">
        <v>327</v>
      </c>
      <c r="C119" s="3">
        <v>6785</v>
      </c>
      <c r="D119" s="3" t="s">
        <v>1</v>
      </c>
      <c r="E119" s="3">
        <v>0</v>
      </c>
      <c r="F119" s="3">
        <v>0</v>
      </c>
      <c r="G119" s="3">
        <v>6785</v>
      </c>
      <c r="H119" s="3" t="s">
        <v>1</v>
      </c>
    </row>
    <row r="120" spans="1:8">
      <c r="A120" s="3" t="s">
        <v>328</v>
      </c>
      <c r="B120" s="3" t="s">
        <v>329</v>
      </c>
      <c r="C120" s="3">
        <v>100725.08</v>
      </c>
      <c r="D120" s="3" t="s">
        <v>1</v>
      </c>
      <c r="E120" s="3">
        <v>0</v>
      </c>
      <c r="F120" s="3">
        <v>0</v>
      </c>
      <c r="G120" s="3">
        <v>100725.08</v>
      </c>
      <c r="H120" s="3" t="s">
        <v>1</v>
      </c>
    </row>
    <row r="121" spans="1:8">
      <c r="A121" s="3" t="s">
        <v>330</v>
      </c>
      <c r="B121" s="3" t="s">
        <v>331</v>
      </c>
      <c r="C121" s="3">
        <v>56265.93</v>
      </c>
      <c r="D121" s="3" t="s">
        <v>1</v>
      </c>
      <c r="E121" s="3">
        <v>0</v>
      </c>
      <c r="F121" s="3">
        <v>0</v>
      </c>
      <c r="G121" s="3">
        <v>56265.93</v>
      </c>
      <c r="H121" s="3" t="s">
        <v>1</v>
      </c>
    </row>
    <row r="122" spans="1:8">
      <c r="A122" s="3" t="s">
        <v>332</v>
      </c>
      <c r="B122" s="3" t="s">
        <v>333</v>
      </c>
      <c r="C122" s="3">
        <v>9832.5</v>
      </c>
      <c r="D122" s="3" t="s">
        <v>1</v>
      </c>
      <c r="E122" s="3">
        <v>0</v>
      </c>
      <c r="F122" s="3">
        <v>0</v>
      </c>
      <c r="G122" s="3">
        <v>9832.5</v>
      </c>
      <c r="H122" s="3" t="s">
        <v>1</v>
      </c>
    </row>
    <row r="123" spans="1:8">
      <c r="A123" s="3" t="s">
        <v>334</v>
      </c>
      <c r="B123" s="3" t="s">
        <v>335</v>
      </c>
      <c r="C123" s="3">
        <v>41884.5</v>
      </c>
      <c r="D123" s="3" t="s">
        <v>1</v>
      </c>
      <c r="E123" s="3">
        <v>0</v>
      </c>
      <c r="F123" s="3">
        <v>0</v>
      </c>
      <c r="G123" s="3">
        <v>41884.5</v>
      </c>
      <c r="H123" s="3" t="s">
        <v>1</v>
      </c>
    </row>
    <row r="124" spans="1:8">
      <c r="A124" s="3" t="s">
        <v>336</v>
      </c>
      <c r="B124" s="3" t="s">
        <v>337</v>
      </c>
      <c r="C124" s="3">
        <v>15835.5</v>
      </c>
      <c r="D124" s="3" t="s">
        <v>1</v>
      </c>
      <c r="E124" s="3">
        <v>0</v>
      </c>
      <c r="F124" s="3">
        <v>0</v>
      </c>
      <c r="G124" s="3">
        <v>15835.5</v>
      </c>
      <c r="H124" s="3" t="s">
        <v>1</v>
      </c>
    </row>
    <row r="125" spans="1:8">
      <c r="A125" s="3" t="s">
        <v>338</v>
      </c>
      <c r="B125" s="3" t="s">
        <v>339</v>
      </c>
      <c r="C125" s="3">
        <v>6325</v>
      </c>
      <c r="D125" s="3" t="s">
        <v>1</v>
      </c>
      <c r="E125" s="3">
        <v>0</v>
      </c>
      <c r="F125" s="3">
        <v>0</v>
      </c>
      <c r="G125" s="3">
        <v>6325</v>
      </c>
      <c r="H125" s="3" t="s">
        <v>1</v>
      </c>
    </row>
    <row r="126" spans="1:8">
      <c r="A126" s="3" t="s">
        <v>340</v>
      </c>
      <c r="B126" s="3" t="s">
        <v>341</v>
      </c>
      <c r="C126" s="3">
        <v>11442.5</v>
      </c>
      <c r="D126" s="3" t="s">
        <v>1</v>
      </c>
      <c r="E126" s="3">
        <v>0</v>
      </c>
      <c r="F126" s="3">
        <v>0</v>
      </c>
      <c r="G126" s="3">
        <v>11442.5</v>
      </c>
      <c r="H126" s="3" t="s">
        <v>1</v>
      </c>
    </row>
    <row r="127" spans="1:8">
      <c r="A127" s="3" t="s">
        <v>342</v>
      </c>
      <c r="B127" s="3" t="s">
        <v>343</v>
      </c>
      <c r="C127" s="3">
        <v>2949.75</v>
      </c>
      <c r="D127" s="3" t="s">
        <v>1</v>
      </c>
      <c r="E127" s="3">
        <v>0</v>
      </c>
      <c r="F127" s="3">
        <v>0</v>
      </c>
      <c r="G127" s="3">
        <v>2949.75</v>
      </c>
      <c r="H127" s="3" t="s">
        <v>1</v>
      </c>
    </row>
    <row r="128" spans="1:8">
      <c r="A128" s="3" t="s">
        <v>344</v>
      </c>
      <c r="B128" s="3" t="s">
        <v>345</v>
      </c>
      <c r="C128" s="3">
        <v>5327.63</v>
      </c>
      <c r="D128" s="3" t="s">
        <v>1</v>
      </c>
      <c r="E128" s="3">
        <v>0</v>
      </c>
      <c r="F128" s="3">
        <v>0</v>
      </c>
      <c r="G128" s="3">
        <v>5327.63</v>
      </c>
      <c r="H128" s="3" t="s">
        <v>1</v>
      </c>
    </row>
    <row r="129" spans="1:8">
      <c r="A129" s="3" t="s">
        <v>346</v>
      </c>
      <c r="B129" s="3" t="s">
        <v>347</v>
      </c>
      <c r="C129" s="3">
        <v>8625</v>
      </c>
      <c r="D129" s="3" t="s">
        <v>1</v>
      </c>
      <c r="E129" s="3">
        <v>0</v>
      </c>
      <c r="F129" s="3">
        <v>0</v>
      </c>
      <c r="G129" s="3">
        <v>8625</v>
      </c>
      <c r="H129" s="3" t="s">
        <v>1</v>
      </c>
    </row>
    <row r="130" spans="1:8">
      <c r="A130" s="3" t="s">
        <v>348</v>
      </c>
      <c r="B130" s="3" t="s">
        <v>349</v>
      </c>
      <c r="C130" s="3">
        <v>920</v>
      </c>
      <c r="D130" s="3" t="s">
        <v>1</v>
      </c>
      <c r="E130" s="3">
        <v>0</v>
      </c>
      <c r="F130" s="3">
        <v>0</v>
      </c>
      <c r="G130" s="3">
        <v>920</v>
      </c>
      <c r="H130" s="3" t="s">
        <v>1</v>
      </c>
    </row>
    <row r="131" spans="1:8">
      <c r="A131" s="3" t="s">
        <v>350</v>
      </c>
      <c r="B131" s="3" t="s">
        <v>351</v>
      </c>
      <c r="C131" s="3">
        <v>10212</v>
      </c>
      <c r="D131" s="3" t="s">
        <v>1</v>
      </c>
      <c r="E131" s="3">
        <v>0</v>
      </c>
      <c r="F131" s="3">
        <v>0</v>
      </c>
      <c r="G131" s="3">
        <v>10212</v>
      </c>
      <c r="H131" s="3" t="s">
        <v>1</v>
      </c>
    </row>
    <row r="132" spans="1:8">
      <c r="A132" s="3" t="s">
        <v>352</v>
      </c>
      <c r="B132" s="3" t="s">
        <v>353</v>
      </c>
      <c r="C132" s="3">
        <v>2320</v>
      </c>
      <c r="D132" s="3" t="s">
        <v>1</v>
      </c>
      <c r="E132" s="3">
        <v>0</v>
      </c>
      <c r="F132" s="3">
        <v>0</v>
      </c>
      <c r="G132" s="3">
        <v>2320</v>
      </c>
      <c r="H132" s="3" t="s">
        <v>1</v>
      </c>
    </row>
    <row r="133" spans="1:8">
      <c r="A133" s="3" t="s">
        <v>354</v>
      </c>
      <c r="B133" s="3" t="s">
        <v>355</v>
      </c>
      <c r="C133" s="3">
        <v>11500</v>
      </c>
      <c r="D133" s="3" t="s">
        <v>1</v>
      </c>
      <c r="E133" s="3">
        <v>0</v>
      </c>
      <c r="F133" s="3">
        <v>0</v>
      </c>
      <c r="G133" s="3">
        <v>11500</v>
      </c>
      <c r="H133" s="3" t="s">
        <v>1</v>
      </c>
    </row>
    <row r="134" spans="1:8">
      <c r="A134" s="3" t="s">
        <v>356</v>
      </c>
      <c r="B134" s="3" t="s">
        <v>357</v>
      </c>
      <c r="C134" s="3">
        <v>9775</v>
      </c>
      <c r="D134" s="3" t="s">
        <v>1</v>
      </c>
      <c r="E134" s="3">
        <v>0</v>
      </c>
      <c r="F134" s="3">
        <v>0</v>
      </c>
      <c r="G134" s="3">
        <v>9775</v>
      </c>
      <c r="H134" s="3" t="s">
        <v>1</v>
      </c>
    </row>
    <row r="135" spans="1:8">
      <c r="A135" s="3" t="s">
        <v>358</v>
      </c>
      <c r="B135" s="3" t="s">
        <v>359</v>
      </c>
      <c r="C135" s="3">
        <v>17373.330000000002</v>
      </c>
      <c r="D135" s="3" t="s">
        <v>1</v>
      </c>
      <c r="E135" s="3">
        <v>0</v>
      </c>
      <c r="F135" s="3">
        <v>0</v>
      </c>
      <c r="G135" s="3">
        <v>17373.330000000002</v>
      </c>
      <c r="H135" s="3" t="s">
        <v>1</v>
      </c>
    </row>
    <row r="136" spans="1:8">
      <c r="A136" s="3" t="s">
        <v>360</v>
      </c>
      <c r="B136" s="3" t="s">
        <v>361</v>
      </c>
      <c r="C136" s="3">
        <v>16037</v>
      </c>
      <c r="D136" s="3" t="s">
        <v>1</v>
      </c>
      <c r="E136" s="3">
        <v>0</v>
      </c>
      <c r="F136" s="3">
        <v>0</v>
      </c>
      <c r="G136" s="3">
        <v>16037</v>
      </c>
      <c r="H136" s="3" t="s">
        <v>1</v>
      </c>
    </row>
    <row r="137" spans="1:8">
      <c r="A137" s="3" t="s">
        <v>362</v>
      </c>
      <c r="B137" s="3" t="s">
        <v>363</v>
      </c>
      <c r="C137" s="3">
        <v>696</v>
      </c>
      <c r="D137" s="3" t="s">
        <v>1</v>
      </c>
      <c r="E137" s="3">
        <v>0</v>
      </c>
      <c r="F137" s="3">
        <v>0</v>
      </c>
      <c r="G137" s="3">
        <v>696</v>
      </c>
      <c r="H137" s="3" t="s">
        <v>1</v>
      </c>
    </row>
    <row r="138" spans="1:8">
      <c r="A138" s="3" t="s">
        <v>364</v>
      </c>
      <c r="B138" s="3" t="s">
        <v>365</v>
      </c>
      <c r="C138" s="3">
        <v>299</v>
      </c>
      <c r="D138" s="3" t="s">
        <v>1</v>
      </c>
      <c r="E138" s="3">
        <v>0</v>
      </c>
      <c r="F138" s="3">
        <v>0</v>
      </c>
      <c r="G138" s="3">
        <v>299</v>
      </c>
      <c r="H138" s="3" t="s">
        <v>1</v>
      </c>
    </row>
    <row r="139" spans="1:8">
      <c r="A139" s="3" t="s">
        <v>368</v>
      </c>
      <c r="B139" s="3" t="s">
        <v>20</v>
      </c>
      <c r="C139" s="3">
        <v>261299.71</v>
      </c>
      <c r="D139" s="3" t="s">
        <v>1</v>
      </c>
      <c r="E139" s="3">
        <v>0</v>
      </c>
      <c r="F139" s="3">
        <v>0</v>
      </c>
      <c r="G139" s="3">
        <v>261299.71</v>
      </c>
      <c r="H139" s="3" t="s">
        <v>1</v>
      </c>
    </row>
    <row r="140" spans="1:8">
      <c r="A140" s="3" t="s">
        <v>369</v>
      </c>
      <c r="B140" s="3" t="s">
        <v>370</v>
      </c>
      <c r="C140" s="3">
        <v>89538.42</v>
      </c>
      <c r="D140" s="3" t="s">
        <v>1</v>
      </c>
      <c r="E140" s="3">
        <v>0</v>
      </c>
      <c r="F140" s="3">
        <v>0</v>
      </c>
      <c r="G140" s="3">
        <v>89538.42</v>
      </c>
      <c r="H140" s="3" t="s">
        <v>1</v>
      </c>
    </row>
    <row r="141" spans="1:8">
      <c r="A141" s="3" t="s">
        <v>371</v>
      </c>
      <c r="B141" s="3" t="s">
        <v>372</v>
      </c>
      <c r="C141" s="3">
        <v>39380.68</v>
      </c>
      <c r="D141" s="3" t="s">
        <v>1</v>
      </c>
      <c r="E141" s="3">
        <v>0</v>
      </c>
      <c r="F141" s="3">
        <v>0</v>
      </c>
      <c r="G141" s="3">
        <v>39380.68</v>
      </c>
      <c r="H141" s="3" t="s">
        <v>1</v>
      </c>
    </row>
    <row r="142" spans="1:8">
      <c r="A142" s="3" t="s">
        <v>373</v>
      </c>
      <c r="B142" s="3" t="s">
        <v>374</v>
      </c>
      <c r="C142" s="3">
        <v>86121.16</v>
      </c>
      <c r="D142" s="3" t="s">
        <v>1</v>
      </c>
      <c r="E142" s="3">
        <v>0</v>
      </c>
      <c r="F142" s="3">
        <v>0</v>
      </c>
      <c r="G142" s="3">
        <v>86121.16</v>
      </c>
      <c r="H142" s="3" t="s">
        <v>1</v>
      </c>
    </row>
    <row r="143" spans="1:8">
      <c r="A143" s="3" t="s">
        <v>375</v>
      </c>
      <c r="B143" s="3" t="s">
        <v>376</v>
      </c>
      <c r="C143" s="3">
        <v>5540.79</v>
      </c>
      <c r="D143" s="3" t="s">
        <v>1</v>
      </c>
      <c r="E143" s="3">
        <v>0</v>
      </c>
      <c r="F143" s="3">
        <v>0</v>
      </c>
      <c r="G143" s="3">
        <v>5540.79</v>
      </c>
      <c r="H143" s="3" t="s">
        <v>1</v>
      </c>
    </row>
    <row r="144" spans="1:8">
      <c r="A144" s="3" t="s">
        <v>377</v>
      </c>
      <c r="B144" s="3" t="s">
        <v>378</v>
      </c>
      <c r="C144" s="3">
        <v>4963.22</v>
      </c>
      <c r="D144" s="3" t="s">
        <v>1</v>
      </c>
      <c r="E144" s="3">
        <v>0</v>
      </c>
      <c r="F144" s="3">
        <v>0</v>
      </c>
      <c r="G144" s="3">
        <v>4963.22</v>
      </c>
      <c r="H144" s="3" t="s">
        <v>1</v>
      </c>
    </row>
    <row r="145" spans="1:8">
      <c r="A145" s="3" t="s">
        <v>379</v>
      </c>
      <c r="B145" s="3" t="s">
        <v>380</v>
      </c>
      <c r="C145" s="3">
        <v>5418.28</v>
      </c>
      <c r="D145" s="3" t="s">
        <v>1</v>
      </c>
      <c r="E145" s="3">
        <v>0</v>
      </c>
      <c r="F145" s="3">
        <v>0</v>
      </c>
      <c r="G145" s="3">
        <v>5418.28</v>
      </c>
      <c r="H145" s="3" t="s">
        <v>1</v>
      </c>
    </row>
    <row r="146" spans="1:8">
      <c r="A146" s="3" t="s">
        <v>381</v>
      </c>
      <c r="B146" s="3" t="s">
        <v>382</v>
      </c>
      <c r="C146" s="3">
        <v>2820.4</v>
      </c>
      <c r="D146" s="3" t="s">
        <v>1</v>
      </c>
      <c r="E146" s="3">
        <v>0</v>
      </c>
      <c r="F146" s="3">
        <v>0</v>
      </c>
      <c r="G146" s="3">
        <v>2820.4</v>
      </c>
      <c r="H146" s="3" t="s">
        <v>1</v>
      </c>
    </row>
    <row r="147" spans="1:8">
      <c r="A147" s="3" t="s">
        <v>383</v>
      </c>
      <c r="B147" s="3" t="s">
        <v>384</v>
      </c>
      <c r="C147" s="3">
        <v>9085</v>
      </c>
      <c r="D147" s="3" t="s">
        <v>1</v>
      </c>
      <c r="E147" s="3">
        <v>0</v>
      </c>
      <c r="F147" s="3">
        <v>0</v>
      </c>
      <c r="G147" s="3">
        <v>9085</v>
      </c>
      <c r="H147" s="3" t="s">
        <v>1</v>
      </c>
    </row>
    <row r="148" spans="1:8">
      <c r="A148" s="3" t="s">
        <v>385</v>
      </c>
      <c r="B148" s="3" t="s">
        <v>386</v>
      </c>
      <c r="C148" s="3">
        <v>5428</v>
      </c>
      <c r="D148" s="3" t="s">
        <v>1</v>
      </c>
      <c r="E148" s="3">
        <v>0</v>
      </c>
      <c r="F148" s="3">
        <v>0</v>
      </c>
      <c r="G148" s="3">
        <v>5428</v>
      </c>
      <c r="H148" s="3" t="s">
        <v>1</v>
      </c>
    </row>
    <row r="149" spans="1:8">
      <c r="A149" s="3" t="s">
        <v>387</v>
      </c>
      <c r="B149" s="3" t="s">
        <v>388</v>
      </c>
      <c r="C149" s="3">
        <v>1255.49</v>
      </c>
      <c r="D149" s="3" t="s">
        <v>1</v>
      </c>
      <c r="E149" s="3">
        <v>0</v>
      </c>
      <c r="F149" s="3">
        <v>0</v>
      </c>
      <c r="G149" s="3">
        <v>1255.49</v>
      </c>
      <c r="H149" s="3" t="s">
        <v>1</v>
      </c>
    </row>
    <row r="150" spans="1:8">
      <c r="A150" s="3" t="s">
        <v>389</v>
      </c>
      <c r="B150" s="3" t="s">
        <v>390</v>
      </c>
      <c r="C150" s="3">
        <v>6200</v>
      </c>
      <c r="D150" s="3" t="s">
        <v>1</v>
      </c>
      <c r="E150" s="3">
        <v>0</v>
      </c>
      <c r="F150" s="3">
        <v>0</v>
      </c>
      <c r="G150" s="3">
        <v>6200</v>
      </c>
      <c r="H150" s="3" t="s">
        <v>1</v>
      </c>
    </row>
    <row r="151" spans="1:8">
      <c r="A151" s="3" t="s">
        <v>393</v>
      </c>
      <c r="B151" s="3" t="s">
        <v>394</v>
      </c>
      <c r="C151" s="3">
        <v>1460.5</v>
      </c>
      <c r="D151" s="3" t="s">
        <v>1</v>
      </c>
      <c r="E151" s="3">
        <v>0</v>
      </c>
      <c r="F151" s="3">
        <v>0</v>
      </c>
      <c r="G151" s="3">
        <v>1460.5</v>
      </c>
      <c r="H151" s="3" t="s">
        <v>1</v>
      </c>
    </row>
    <row r="152" spans="1:8">
      <c r="A152" s="3" t="s">
        <v>395</v>
      </c>
      <c r="B152" s="3" t="s">
        <v>396</v>
      </c>
      <c r="C152" s="3">
        <v>1150</v>
      </c>
      <c r="D152" s="3" t="s">
        <v>1</v>
      </c>
      <c r="E152" s="3">
        <v>0</v>
      </c>
      <c r="F152" s="3">
        <v>0</v>
      </c>
      <c r="G152" s="3">
        <v>1150</v>
      </c>
      <c r="H152" s="3" t="s">
        <v>1</v>
      </c>
    </row>
    <row r="153" spans="1:8">
      <c r="A153" s="3" t="s">
        <v>397</v>
      </c>
      <c r="B153" s="3" t="s">
        <v>398</v>
      </c>
      <c r="C153" s="3">
        <v>2937.77</v>
      </c>
      <c r="D153" s="3" t="s">
        <v>1</v>
      </c>
      <c r="E153" s="3">
        <v>0</v>
      </c>
      <c r="F153" s="3">
        <v>0</v>
      </c>
      <c r="G153" s="3">
        <v>2937.77</v>
      </c>
      <c r="H153" s="3" t="s">
        <v>1</v>
      </c>
    </row>
    <row r="154" spans="1:8">
      <c r="A154" s="3" t="s">
        <v>399</v>
      </c>
      <c r="B154" s="3" t="s">
        <v>21</v>
      </c>
      <c r="C154" s="3">
        <v>2482.5</v>
      </c>
      <c r="D154" s="3" t="s">
        <v>1</v>
      </c>
      <c r="E154" s="3">
        <v>0</v>
      </c>
      <c r="F154" s="3">
        <v>0</v>
      </c>
      <c r="G154" s="3">
        <v>2482.5</v>
      </c>
      <c r="H154" s="3" t="s">
        <v>1</v>
      </c>
    </row>
    <row r="155" spans="1:8">
      <c r="A155" s="3" t="s">
        <v>400</v>
      </c>
      <c r="B155" s="3" t="s">
        <v>401</v>
      </c>
      <c r="C155" s="3">
        <v>1198</v>
      </c>
      <c r="D155" s="3" t="s">
        <v>1</v>
      </c>
      <c r="E155" s="3">
        <v>0</v>
      </c>
      <c r="F155" s="3">
        <v>0</v>
      </c>
      <c r="G155" s="3">
        <v>1198</v>
      </c>
      <c r="H155" s="3" t="s">
        <v>1</v>
      </c>
    </row>
    <row r="156" spans="1:8">
      <c r="A156" s="3" t="s">
        <v>402</v>
      </c>
      <c r="B156" s="3" t="s">
        <v>403</v>
      </c>
      <c r="C156" s="3">
        <v>997</v>
      </c>
      <c r="D156" s="3" t="s">
        <v>1</v>
      </c>
      <c r="E156" s="3">
        <v>0</v>
      </c>
      <c r="F156" s="3">
        <v>0</v>
      </c>
      <c r="G156" s="3">
        <v>997</v>
      </c>
      <c r="H156" s="3" t="s">
        <v>1</v>
      </c>
    </row>
    <row r="157" spans="1:8">
      <c r="A157" s="3" t="s">
        <v>404</v>
      </c>
      <c r="B157" s="3" t="s">
        <v>405</v>
      </c>
      <c r="C157" s="3">
        <v>287.5</v>
      </c>
      <c r="D157" s="3" t="s">
        <v>1</v>
      </c>
      <c r="E157" s="3">
        <v>0</v>
      </c>
      <c r="F157" s="3">
        <v>0</v>
      </c>
      <c r="G157" s="3">
        <v>287.5</v>
      </c>
      <c r="H157" s="3" t="s">
        <v>1</v>
      </c>
    </row>
    <row r="158" spans="1:8">
      <c r="A158" s="3" t="s">
        <v>406</v>
      </c>
      <c r="B158" s="3" t="s">
        <v>22</v>
      </c>
      <c r="C158" s="3">
        <v>749850</v>
      </c>
      <c r="D158" s="3" t="s">
        <v>1</v>
      </c>
      <c r="E158" s="3">
        <v>0</v>
      </c>
      <c r="F158" s="3">
        <v>0</v>
      </c>
      <c r="G158" s="3">
        <v>749850</v>
      </c>
      <c r="H158" s="3" t="s">
        <v>1</v>
      </c>
    </row>
    <row r="159" spans="1:8">
      <c r="A159" s="3" t="s">
        <v>407</v>
      </c>
      <c r="B159" s="3" t="s">
        <v>408</v>
      </c>
      <c r="C159" s="3">
        <v>105700</v>
      </c>
      <c r="D159" s="3" t="s">
        <v>1</v>
      </c>
      <c r="E159" s="3">
        <v>0</v>
      </c>
      <c r="F159" s="3">
        <v>0</v>
      </c>
      <c r="G159" s="3">
        <v>105700</v>
      </c>
      <c r="H159" s="3" t="s">
        <v>1</v>
      </c>
    </row>
    <row r="160" spans="1:8">
      <c r="A160" s="3" t="s">
        <v>409</v>
      </c>
      <c r="B160" s="3" t="s">
        <v>410</v>
      </c>
      <c r="C160" s="3">
        <v>205000</v>
      </c>
      <c r="D160" s="3" t="s">
        <v>1</v>
      </c>
      <c r="E160" s="3">
        <v>0</v>
      </c>
      <c r="F160" s="3">
        <v>0</v>
      </c>
      <c r="G160" s="3">
        <v>205000</v>
      </c>
      <c r="H160" s="3" t="s">
        <v>1</v>
      </c>
    </row>
    <row r="161" spans="1:8">
      <c r="A161" s="3" t="s">
        <v>411</v>
      </c>
      <c r="B161" s="3" t="s">
        <v>412</v>
      </c>
      <c r="C161" s="3">
        <v>181900</v>
      </c>
      <c r="D161" s="3" t="s">
        <v>1</v>
      </c>
      <c r="E161" s="3">
        <v>0</v>
      </c>
      <c r="F161" s="3">
        <v>0</v>
      </c>
      <c r="G161" s="3">
        <v>181900</v>
      </c>
      <c r="H161" s="3" t="s">
        <v>1</v>
      </c>
    </row>
    <row r="162" spans="1:8">
      <c r="A162" s="3" t="s">
        <v>413</v>
      </c>
      <c r="B162" s="3" t="s">
        <v>414</v>
      </c>
      <c r="C162" s="3">
        <v>161750</v>
      </c>
      <c r="D162" s="3" t="s">
        <v>1</v>
      </c>
      <c r="E162" s="3">
        <v>0</v>
      </c>
      <c r="F162" s="3">
        <v>0</v>
      </c>
      <c r="G162" s="3">
        <v>161750</v>
      </c>
      <c r="H162" s="3" t="s">
        <v>1</v>
      </c>
    </row>
    <row r="163" spans="1:8">
      <c r="A163" s="3" t="s">
        <v>415</v>
      </c>
      <c r="B163" s="3" t="s">
        <v>416</v>
      </c>
      <c r="C163" s="3">
        <v>95500</v>
      </c>
      <c r="D163" s="3" t="s">
        <v>1</v>
      </c>
      <c r="E163" s="3">
        <v>0</v>
      </c>
      <c r="F163" s="3">
        <v>0</v>
      </c>
      <c r="G163" s="3">
        <v>95500</v>
      </c>
      <c r="H163" s="3" t="s">
        <v>1</v>
      </c>
    </row>
    <row r="164" spans="1:8">
      <c r="A164" s="3" t="s">
        <v>417</v>
      </c>
      <c r="B164" s="3" t="s">
        <v>23</v>
      </c>
      <c r="C164" s="3">
        <v>5388856.3099999996</v>
      </c>
      <c r="D164" s="3" t="s">
        <v>1</v>
      </c>
      <c r="E164" s="3">
        <v>0</v>
      </c>
      <c r="F164" s="3">
        <v>0</v>
      </c>
      <c r="G164" s="3">
        <v>5388856.3099999996</v>
      </c>
      <c r="H164" s="3" t="s">
        <v>1</v>
      </c>
    </row>
    <row r="165" spans="1:8">
      <c r="A165" s="3" t="s">
        <v>418</v>
      </c>
      <c r="B165" s="3" t="s">
        <v>419</v>
      </c>
      <c r="C165" s="3">
        <v>791040</v>
      </c>
      <c r="D165" s="3" t="s">
        <v>1</v>
      </c>
      <c r="E165" s="3">
        <v>0</v>
      </c>
      <c r="F165" s="3">
        <v>0</v>
      </c>
      <c r="G165" s="3">
        <v>791040</v>
      </c>
      <c r="H165" s="3" t="s">
        <v>1</v>
      </c>
    </row>
    <row r="166" spans="1:8">
      <c r="A166" s="3" t="s">
        <v>420</v>
      </c>
      <c r="B166" s="3" t="s">
        <v>421</v>
      </c>
      <c r="C166" s="3">
        <v>1383695.45</v>
      </c>
      <c r="D166" s="3" t="s">
        <v>1</v>
      </c>
      <c r="E166" s="3">
        <v>0</v>
      </c>
      <c r="F166" s="3">
        <v>0</v>
      </c>
      <c r="G166" s="3">
        <v>1383695.45</v>
      </c>
      <c r="H166" s="3" t="s">
        <v>1</v>
      </c>
    </row>
    <row r="167" spans="1:8">
      <c r="A167" s="3" t="s">
        <v>422</v>
      </c>
      <c r="B167" s="3" t="s">
        <v>423</v>
      </c>
      <c r="C167" s="3">
        <v>707273.86</v>
      </c>
      <c r="D167" s="3" t="s">
        <v>1</v>
      </c>
      <c r="E167" s="3">
        <v>0</v>
      </c>
      <c r="F167" s="3">
        <v>0</v>
      </c>
      <c r="G167" s="3">
        <v>707273.86</v>
      </c>
      <c r="H167" s="3" t="s">
        <v>1</v>
      </c>
    </row>
    <row r="168" spans="1:8">
      <c r="A168" s="3" t="s">
        <v>424</v>
      </c>
      <c r="B168" s="3" t="s">
        <v>425</v>
      </c>
      <c r="C168" s="3">
        <v>2506847</v>
      </c>
      <c r="D168" s="3" t="s">
        <v>1</v>
      </c>
      <c r="E168" s="3">
        <v>0</v>
      </c>
      <c r="F168" s="3">
        <v>0</v>
      </c>
      <c r="G168" s="3">
        <v>2506847</v>
      </c>
      <c r="H168" s="3" t="s">
        <v>1</v>
      </c>
    </row>
    <row r="169" spans="1:8">
      <c r="A169" s="3" t="s">
        <v>426</v>
      </c>
      <c r="B169" s="3" t="s">
        <v>24</v>
      </c>
      <c r="C169" s="3">
        <v>645000</v>
      </c>
      <c r="D169" s="3" t="s">
        <v>1</v>
      </c>
      <c r="E169" s="3">
        <v>0</v>
      </c>
      <c r="F169" s="3">
        <v>0</v>
      </c>
      <c r="G169" s="3">
        <v>645000</v>
      </c>
      <c r="H169" s="3" t="s">
        <v>1</v>
      </c>
    </row>
    <row r="170" spans="1:8">
      <c r="A170" s="3" t="s">
        <v>427</v>
      </c>
      <c r="B170" s="3" t="s">
        <v>428</v>
      </c>
      <c r="C170" s="3">
        <v>95000</v>
      </c>
      <c r="D170" s="3" t="s">
        <v>1</v>
      </c>
      <c r="E170" s="3">
        <v>0</v>
      </c>
      <c r="F170" s="3">
        <v>0</v>
      </c>
      <c r="G170" s="3">
        <v>95000</v>
      </c>
      <c r="H170" s="3" t="s">
        <v>1</v>
      </c>
    </row>
    <row r="171" spans="1:8">
      <c r="A171" s="3" t="s">
        <v>429</v>
      </c>
      <c r="B171" s="3" t="s">
        <v>430</v>
      </c>
      <c r="C171" s="3">
        <v>550000</v>
      </c>
      <c r="D171" s="3" t="s">
        <v>1</v>
      </c>
      <c r="E171" s="3">
        <v>0</v>
      </c>
      <c r="F171" s="3">
        <v>0</v>
      </c>
      <c r="G171" s="3">
        <v>550000</v>
      </c>
      <c r="H171" s="3" t="s">
        <v>1</v>
      </c>
    </row>
    <row r="172" spans="1:8">
      <c r="A172" s="3" t="s">
        <v>431</v>
      </c>
      <c r="B172" s="3" t="s">
        <v>25</v>
      </c>
      <c r="C172" s="3">
        <v>443695</v>
      </c>
      <c r="D172" s="3" t="s">
        <v>1</v>
      </c>
      <c r="E172" s="3">
        <v>0</v>
      </c>
      <c r="F172" s="3">
        <v>0</v>
      </c>
      <c r="G172" s="3">
        <v>443695</v>
      </c>
      <c r="H172" s="3" t="s">
        <v>1</v>
      </c>
    </row>
    <row r="173" spans="1:8">
      <c r="A173" s="3" t="s">
        <v>432</v>
      </c>
      <c r="B173" s="3" t="s">
        <v>433</v>
      </c>
      <c r="C173" s="3">
        <v>50000</v>
      </c>
      <c r="D173" s="3" t="s">
        <v>1</v>
      </c>
      <c r="E173" s="3">
        <v>0</v>
      </c>
      <c r="F173" s="3">
        <v>0</v>
      </c>
      <c r="G173" s="3">
        <v>50000</v>
      </c>
      <c r="H173" s="3" t="s">
        <v>1</v>
      </c>
    </row>
    <row r="174" spans="1:8">
      <c r="A174" s="3" t="s">
        <v>434</v>
      </c>
      <c r="B174" s="3" t="s">
        <v>430</v>
      </c>
      <c r="C174" s="3">
        <v>393695</v>
      </c>
      <c r="D174" s="3" t="s">
        <v>1</v>
      </c>
      <c r="E174" s="3">
        <v>0</v>
      </c>
      <c r="F174" s="3">
        <v>0</v>
      </c>
      <c r="G174" s="3">
        <v>393695</v>
      </c>
      <c r="H174" s="3" t="s">
        <v>1</v>
      </c>
    </row>
    <row r="175" spans="1:8">
      <c r="A175" s="3" t="s">
        <v>435</v>
      </c>
      <c r="B175" s="3" t="s">
        <v>436</v>
      </c>
      <c r="C175" s="3" t="s">
        <v>1</v>
      </c>
      <c r="D175" s="3">
        <v>112540.84</v>
      </c>
      <c r="E175" s="3">
        <v>4531.0600000000004</v>
      </c>
      <c r="F175" s="3">
        <v>0</v>
      </c>
      <c r="G175" s="3" t="s">
        <v>1</v>
      </c>
      <c r="H175" s="3">
        <v>108009.78</v>
      </c>
    </row>
    <row r="176" spans="1:8">
      <c r="A176" s="3" t="s">
        <v>437</v>
      </c>
      <c r="B176" s="3" t="s">
        <v>438</v>
      </c>
      <c r="C176" s="3" t="s">
        <v>1</v>
      </c>
      <c r="D176" s="3">
        <v>25034.84</v>
      </c>
      <c r="E176" s="3">
        <v>4531.0600000000004</v>
      </c>
      <c r="F176" s="3">
        <v>0</v>
      </c>
      <c r="G176" s="3" t="s">
        <v>1</v>
      </c>
      <c r="H176" s="3">
        <v>20503.78</v>
      </c>
    </row>
    <row r="177" spans="1:8">
      <c r="A177" s="3" t="s">
        <v>439</v>
      </c>
      <c r="B177" s="3" t="s">
        <v>30</v>
      </c>
      <c r="C177" s="3" t="s">
        <v>1</v>
      </c>
      <c r="D177" s="3">
        <v>25034.84</v>
      </c>
      <c r="E177" s="3">
        <v>4531.0600000000004</v>
      </c>
      <c r="F177" s="3">
        <v>0</v>
      </c>
      <c r="G177" s="3" t="s">
        <v>1</v>
      </c>
      <c r="H177" s="3">
        <v>20503.78</v>
      </c>
    </row>
    <row r="178" spans="1:8">
      <c r="A178" s="3" t="s">
        <v>440</v>
      </c>
      <c r="B178" s="3" t="s">
        <v>441</v>
      </c>
      <c r="C178" s="3" t="s">
        <v>1</v>
      </c>
      <c r="D178" s="3">
        <v>14735.05</v>
      </c>
      <c r="E178" s="3">
        <v>0</v>
      </c>
      <c r="F178" s="3">
        <v>0</v>
      </c>
      <c r="G178" s="3" t="s">
        <v>1</v>
      </c>
      <c r="H178" s="3">
        <v>14735.05</v>
      </c>
    </row>
    <row r="179" spans="1:8">
      <c r="A179" s="3" t="s">
        <v>442</v>
      </c>
      <c r="B179" s="3" t="s">
        <v>443</v>
      </c>
      <c r="C179" s="3" t="s">
        <v>1</v>
      </c>
      <c r="D179" s="3">
        <v>14734.97</v>
      </c>
      <c r="E179" s="3">
        <v>0</v>
      </c>
      <c r="F179" s="3">
        <v>0</v>
      </c>
      <c r="G179" s="3" t="s">
        <v>1</v>
      </c>
      <c r="H179" s="3">
        <v>14734.97</v>
      </c>
    </row>
    <row r="180" spans="1:8">
      <c r="A180" s="3" t="s">
        <v>446</v>
      </c>
      <c r="B180" s="3" t="s">
        <v>447</v>
      </c>
      <c r="C180" s="3" t="s">
        <v>1</v>
      </c>
      <c r="D180" s="3">
        <v>-4435.18</v>
      </c>
      <c r="E180" s="3">
        <v>4531.0600000000004</v>
      </c>
      <c r="F180" s="3">
        <v>0</v>
      </c>
      <c r="G180" s="3" t="s">
        <v>1</v>
      </c>
      <c r="H180" s="3">
        <v>-8966.24</v>
      </c>
    </row>
    <row r="181" spans="1:8">
      <c r="A181" s="3" t="s">
        <v>448</v>
      </c>
      <c r="B181" s="3" t="s">
        <v>31</v>
      </c>
      <c r="C181" s="3" t="s">
        <v>1</v>
      </c>
      <c r="D181" s="3">
        <v>87506</v>
      </c>
      <c r="E181" s="3">
        <v>0</v>
      </c>
      <c r="F181" s="3">
        <v>0</v>
      </c>
      <c r="G181" s="3" t="s">
        <v>1</v>
      </c>
      <c r="H181" s="3">
        <v>87506</v>
      </c>
    </row>
    <row r="182" spans="1:8">
      <c r="A182" s="3" t="s">
        <v>449</v>
      </c>
      <c r="B182" s="3" t="s">
        <v>450</v>
      </c>
      <c r="C182" s="3" t="s">
        <v>1</v>
      </c>
      <c r="D182" s="3">
        <v>-195000</v>
      </c>
      <c r="E182" s="3">
        <v>0</v>
      </c>
      <c r="F182" s="3">
        <v>0</v>
      </c>
      <c r="G182" s="3" t="s">
        <v>1</v>
      </c>
      <c r="H182" s="3">
        <v>-195000</v>
      </c>
    </row>
    <row r="183" spans="1:8">
      <c r="A183" s="3" t="s">
        <v>451</v>
      </c>
      <c r="B183" s="3" t="s">
        <v>452</v>
      </c>
      <c r="C183" s="3" t="s">
        <v>1</v>
      </c>
      <c r="D183" s="3">
        <v>282000</v>
      </c>
      <c r="E183" s="3">
        <v>0</v>
      </c>
      <c r="F183" s="3">
        <v>0</v>
      </c>
      <c r="G183" s="3" t="s">
        <v>1</v>
      </c>
      <c r="H183" s="3">
        <v>282000</v>
      </c>
    </row>
    <row r="184" spans="1:8">
      <c r="A184" s="3" t="s">
        <v>455</v>
      </c>
      <c r="B184" s="3" t="s">
        <v>456</v>
      </c>
      <c r="C184" s="3" t="s">
        <v>1</v>
      </c>
      <c r="D184" s="3">
        <v>506</v>
      </c>
      <c r="E184" s="3">
        <v>0</v>
      </c>
      <c r="F184" s="3">
        <v>0</v>
      </c>
      <c r="G184" s="3" t="s">
        <v>1</v>
      </c>
      <c r="H184" s="3">
        <v>506</v>
      </c>
    </row>
    <row r="185" spans="1:8">
      <c r="A185" s="3" t="s">
        <v>457</v>
      </c>
      <c r="B185" s="3" t="s">
        <v>458</v>
      </c>
      <c r="C185" s="3" t="s">
        <v>1</v>
      </c>
      <c r="D185" s="3">
        <v>9950358.7799999993</v>
      </c>
      <c r="E185" s="3">
        <v>0</v>
      </c>
      <c r="F185" s="3">
        <v>0</v>
      </c>
      <c r="G185" s="3" t="s">
        <v>1</v>
      </c>
      <c r="H185" s="3">
        <v>9950358.7799999993</v>
      </c>
    </row>
    <row r="186" spans="1:8">
      <c r="A186" s="3" t="s">
        <v>459</v>
      </c>
      <c r="B186" s="3" t="s">
        <v>36</v>
      </c>
      <c r="C186" s="3" t="s">
        <v>1</v>
      </c>
      <c r="D186" s="3">
        <v>6413308.4199999999</v>
      </c>
      <c r="E186" s="3">
        <v>0</v>
      </c>
      <c r="F186" s="3">
        <v>0</v>
      </c>
      <c r="G186" s="3" t="s">
        <v>1</v>
      </c>
      <c r="H186" s="3">
        <v>6413308.4199999999</v>
      </c>
    </row>
    <row r="187" spans="1:8">
      <c r="A187" s="3" t="s">
        <v>460</v>
      </c>
      <c r="B187" s="3" t="s">
        <v>37</v>
      </c>
      <c r="C187" s="3" t="s">
        <v>1</v>
      </c>
      <c r="D187" s="3">
        <v>3537050.36</v>
      </c>
      <c r="E187" s="3">
        <v>0</v>
      </c>
      <c r="F187" s="3">
        <v>0</v>
      </c>
      <c r="G187" s="3" t="s">
        <v>1</v>
      </c>
      <c r="H187" s="3">
        <v>3537050.36</v>
      </c>
    </row>
    <row r="188" spans="1:8">
      <c r="A188" s="3" t="s">
        <v>461</v>
      </c>
      <c r="B188" s="3" t="s">
        <v>462</v>
      </c>
      <c r="C188" s="3" t="s">
        <v>1</v>
      </c>
      <c r="D188" s="3">
        <v>5406011.3799999999</v>
      </c>
      <c r="E188" s="3">
        <v>0</v>
      </c>
      <c r="F188" s="3">
        <v>600948.02</v>
      </c>
      <c r="G188" s="3" t="s">
        <v>1</v>
      </c>
      <c r="H188" s="3">
        <v>6006959.4000000004</v>
      </c>
    </row>
    <row r="189" spans="1:8">
      <c r="A189" s="3" t="s">
        <v>463</v>
      </c>
      <c r="B189" s="3" t="s">
        <v>46</v>
      </c>
      <c r="C189" s="3" t="s">
        <v>1</v>
      </c>
      <c r="D189" s="3">
        <v>1673583.97</v>
      </c>
      <c r="E189" s="3">
        <v>0</v>
      </c>
      <c r="F189" s="3">
        <v>243953.83</v>
      </c>
      <c r="G189" s="3" t="s">
        <v>1</v>
      </c>
      <c r="H189" s="3">
        <v>1917537.8</v>
      </c>
    </row>
    <row r="190" spans="1:8">
      <c r="A190" s="3" t="s">
        <v>464</v>
      </c>
      <c r="B190" s="3" t="s">
        <v>465</v>
      </c>
      <c r="C190" s="3" t="s">
        <v>1</v>
      </c>
      <c r="D190" s="3">
        <v>834646.44</v>
      </c>
      <c r="E190" s="3">
        <v>0</v>
      </c>
      <c r="F190" s="3">
        <v>121842.07</v>
      </c>
      <c r="G190" s="3" t="s">
        <v>1</v>
      </c>
      <c r="H190" s="3">
        <v>956488.51</v>
      </c>
    </row>
    <row r="191" spans="1:8">
      <c r="A191" s="3" t="s">
        <v>466</v>
      </c>
      <c r="B191" s="3" t="s">
        <v>467</v>
      </c>
      <c r="C191" s="3" t="s">
        <v>1</v>
      </c>
      <c r="D191" s="3">
        <v>838937.53</v>
      </c>
      <c r="E191" s="3">
        <v>0</v>
      </c>
      <c r="F191" s="3">
        <v>122111.76</v>
      </c>
      <c r="G191" s="3" t="s">
        <v>1</v>
      </c>
      <c r="H191" s="3">
        <v>961049.29</v>
      </c>
    </row>
    <row r="192" spans="1:8">
      <c r="A192" s="3" t="s">
        <v>468</v>
      </c>
      <c r="B192" s="3" t="s">
        <v>47</v>
      </c>
      <c r="C192" s="3" t="s">
        <v>1</v>
      </c>
      <c r="D192" s="3">
        <v>671296.95</v>
      </c>
      <c r="E192" s="3">
        <v>0</v>
      </c>
      <c r="F192" s="3">
        <v>0</v>
      </c>
      <c r="G192" s="3" t="s">
        <v>1</v>
      </c>
      <c r="H192" s="3">
        <v>671296.95</v>
      </c>
    </row>
    <row r="193" spans="1:8">
      <c r="A193" s="3" t="s">
        <v>469</v>
      </c>
      <c r="B193" s="3" t="s">
        <v>470</v>
      </c>
      <c r="C193" s="3" t="s">
        <v>1</v>
      </c>
      <c r="D193" s="3">
        <v>671296.95</v>
      </c>
      <c r="E193" s="3">
        <v>0</v>
      </c>
      <c r="F193" s="3">
        <v>0</v>
      </c>
      <c r="G193" s="3" t="s">
        <v>1</v>
      </c>
      <c r="H193" s="3">
        <v>671296.95</v>
      </c>
    </row>
    <row r="194" spans="1:8">
      <c r="A194" s="3" t="s">
        <v>471</v>
      </c>
      <c r="B194" s="3" t="s">
        <v>48</v>
      </c>
      <c r="C194" s="3" t="s">
        <v>1</v>
      </c>
      <c r="D194" s="3">
        <v>30.2</v>
      </c>
      <c r="E194" s="3">
        <v>0</v>
      </c>
      <c r="F194" s="3">
        <v>260200</v>
      </c>
      <c r="G194" s="3" t="s">
        <v>1</v>
      </c>
      <c r="H194" s="3">
        <v>260230.2</v>
      </c>
    </row>
    <row r="195" spans="1:8">
      <c r="A195" s="3" t="s">
        <v>472</v>
      </c>
      <c r="B195" s="3" t="s">
        <v>49</v>
      </c>
      <c r="C195" s="3" t="s">
        <v>1</v>
      </c>
      <c r="D195" s="3">
        <v>3035087.87</v>
      </c>
      <c r="E195" s="3">
        <v>0</v>
      </c>
      <c r="F195" s="3">
        <v>89568</v>
      </c>
      <c r="G195" s="3" t="s">
        <v>1</v>
      </c>
      <c r="H195" s="3">
        <v>3124655.87</v>
      </c>
    </row>
    <row r="196" spans="1:8">
      <c r="A196" s="3" t="s">
        <v>473</v>
      </c>
      <c r="B196" s="3" t="s">
        <v>474</v>
      </c>
      <c r="C196" s="3" t="s">
        <v>1</v>
      </c>
      <c r="D196" s="3">
        <v>168224.68</v>
      </c>
      <c r="E196" s="3">
        <v>0</v>
      </c>
      <c r="F196" s="3">
        <v>41868</v>
      </c>
      <c r="G196" s="3" t="s">
        <v>1</v>
      </c>
      <c r="H196" s="3">
        <v>210092.68</v>
      </c>
    </row>
    <row r="197" spans="1:8">
      <c r="A197" s="3" t="s">
        <v>475</v>
      </c>
      <c r="B197" s="3" t="s">
        <v>476</v>
      </c>
      <c r="C197" s="3" t="s">
        <v>1</v>
      </c>
      <c r="D197" s="3">
        <v>10500</v>
      </c>
      <c r="E197" s="3">
        <v>0</v>
      </c>
      <c r="F197" s="3">
        <v>10500</v>
      </c>
      <c r="G197" s="3" t="s">
        <v>1</v>
      </c>
      <c r="H197" s="3">
        <v>21000</v>
      </c>
    </row>
    <row r="198" spans="1:8">
      <c r="A198" s="3" t="s">
        <v>477</v>
      </c>
      <c r="B198" s="3" t="s">
        <v>478</v>
      </c>
      <c r="C198" s="3" t="s">
        <v>1</v>
      </c>
      <c r="D198" s="3">
        <v>37200</v>
      </c>
      <c r="E198" s="3">
        <v>0</v>
      </c>
      <c r="F198" s="3">
        <v>37200</v>
      </c>
      <c r="G198" s="3" t="s">
        <v>1</v>
      </c>
      <c r="H198" s="3">
        <v>74400</v>
      </c>
    </row>
    <row r="199" spans="1:8">
      <c r="A199" s="3" t="s">
        <v>479</v>
      </c>
      <c r="B199" s="3" t="s">
        <v>480</v>
      </c>
      <c r="C199" s="3" t="s">
        <v>1</v>
      </c>
      <c r="D199" s="3">
        <v>283451.51</v>
      </c>
      <c r="E199" s="3">
        <v>0</v>
      </c>
      <c r="F199" s="3">
        <v>0</v>
      </c>
      <c r="G199" s="3" t="s">
        <v>1</v>
      </c>
      <c r="H199" s="3">
        <v>283451.51</v>
      </c>
    </row>
    <row r="200" spans="1:8">
      <c r="A200" s="3" t="s">
        <v>481</v>
      </c>
      <c r="B200" s="3" t="s">
        <v>482</v>
      </c>
      <c r="C200" s="3" t="s">
        <v>1</v>
      </c>
      <c r="D200" s="3">
        <v>495000</v>
      </c>
      <c r="E200" s="3">
        <v>0</v>
      </c>
      <c r="F200" s="3">
        <v>0</v>
      </c>
      <c r="G200" s="3" t="s">
        <v>1</v>
      </c>
      <c r="H200" s="3">
        <v>495000</v>
      </c>
    </row>
    <row r="201" spans="1:8">
      <c r="A201" s="3" t="s">
        <v>483</v>
      </c>
      <c r="B201" s="3" t="s">
        <v>484</v>
      </c>
      <c r="C201" s="3" t="s">
        <v>1</v>
      </c>
      <c r="D201" s="3">
        <v>30000</v>
      </c>
      <c r="E201" s="3">
        <v>0</v>
      </c>
      <c r="F201" s="3">
        <v>0</v>
      </c>
      <c r="G201" s="3" t="s">
        <v>1</v>
      </c>
      <c r="H201" s="3">
        <v>30000</v>
      </c>
    </row>
    <row r="202" spans="1:8">
      <c r="A202" s="3" t="s">
        <v>485</v>
      </c>
      <c r="B202" s="3" t="s">
        <v>486</v>
      </c>
      <c r="C202" s="3" t="s">
        <v>1</v>
      </c>
      <c r="D202" s="3">
        <v>170000</v>
      </c>
      <c r="E202" s="3">
        <v>0</v>
      </c>
      <c r="F202" s="3">
        <v>0</v>
      </c>
      <c r="G202" s="3" t="s">
        <v>1</v>
      </c>
      <c r="H202" s="3">
        <v>170000</v>
      </c>
    </row>
    <row r="203" spans="1:8">
      <c r="A203" s="3" t="s">
        <v>487</v>
      </c>
      <c r="B203" s="3" t="s">
        <v>488</v>
      </c>
      <c r="C203" s="3" t="s">
        <v>1</v>
      </c>
      <c r="D203" s="3">
        <v>35000</v>
      </c>
      <c r="E203" s="3">
        <v>0</v>
      </c>
      <c r="F203" s="3">
        <v>0</v>
      </c>
      <c r="G203" s="3" t="s">
        <v>1</v>
      </c>
      <c r="H203" s="3">
        <v>35000</v>
      </c>
    </row>
    <row r="204" spans="1:8">
      <c r="A204" s="3" t="s">
        <v>489</v>
      </c>
      <c r="B204" s="3" t="s">
        <v>490</v>
      </c>
      <c r="C204" s="3" t="s">
        <v>1</v>
      </c>
      <c r="D204" s="3">
        <v>450000</v>
      </c>
      <c r="E204" s="3">
        <v>0</v>
      </c>
      <c r="F204" s="3">
        <v>0</v>
      </c>
      <c r="G204" s="3" t="s">
        <v>1</v>
      </c>
      <c r="H204" s="3">
        <v>450000</v>
      </c>
    </row>
    <row r="205" spans="1:8">
      <c r="A205" s="3" t="s">
        <v>501</v>
      </c>
      <c r="B205" s="3" t="s">
        <v>502</v>
      </c>
      <c r="C205" s="3" t="s">
        <v>1</v>
      </c>
      <c r="D205" s="3">
        <v>-309.5</v>
      </c>
      <c r="E205" s="3">
        <v>0</v>
      </c>
      <c r="F205" s="3">
        <v>0</v>
      </c>
      <c r="G205" s="3" t="s">
        <v>1</v>
      </c>
      <c r="H205" s="3">
        <v>-309.5</v>
      </c>
    </row>
    <row r="206" spans="1:8">
      <c r="A206" s="3" t="s">
        <v>503</v>
      </c>
      <c r="B206" s="3" t="s">
        <v>504</v>
      </c>
      <c r="C206" s="3" t="s">
        <v>1</v>
      </c>
      <c r="D206" s="3">
        <v>967000</v>
      </c>
      <c r="E206" s="3">
        <v>0</v>
      </c>
      <c r="F206" s="3">
        <v>0</v>
      </c>
      <c r="G206" s="3" t="s">
        <v>1</v>
      </c>
      <c r="H206" s="3">
        <v>967000</v>
      </c>
    </row>
    <row r="207" spans="1:8">
      <c r="A207" s="3" t="s">
        <v>505</v>
      </c>
      <c r="B207" s="3" t="s">
        <v>506</v>
      </c>
      <c r="C207" s="3" t="s">
        <v>1</v>
      </c>
      <c r="D207" s="3">
        <v>300000</v>
      </c>
      <c r="E207" s="3">
        <v>0</v>
      </c>
      <c r="F207" s="3">
        <v>0</v>
      </c>
      <c r="G207" s="3" t="s">
        <v>1</v>
      </c>
      <c r="H207" s="3">
        <v>300000</v>
      </c>
    </row>
    <row r="208" spans="1:8">
      <c r="A208" s="3" t="s">
        <v>507</v>
      </c>
      <c r="B208" s="3" t="s">
        <v>508</v>
      </c>
      <c r="C208" s="3" t="s">
        <v>1</v>
      </c>
      <c r="D208" s="3">
        <v>48579.12</v>
      </c>
      <c r="E208" s="3">
        <v>0</v>
      </c>
      <c r="F208" s="3">
        <v>0</v>
      </c>
      <c r="G208" s="3" t="s">
        <v>1</v>
      </c>
      <c r="H208" s="3">
        <v>48579.12</v>
      </c>
    </row>
    <row r="209" spans="1:8">
      <c r="A209" s="3" t="s">
        <v>509</v>
      </c>
      <c r="B209" s="3" t="s">
        <v>510</v>
      </c>
      <c r="C209" s="3" t="s">
        <v>1</v>
      </c>
      <c r="D209" s="3">
        <v>40442.06</v>
      </c>
      <c r="E209" s="3">
        <v>0</v>
      </c>
      <c r="F209" s="3">
        <v>0</v>
      </c>
      <c r="G209" s="3" t="s">
        <v>1</v>
      </c>
      <c r="H209" s="3">
        <v>40442.06</v>
      </c>
    </row>
    <row r="210" spans="1:8">
      <c r="A210" s="3" t="s">
        <v>511</v>
      </c>
      <c r="B210" s="3" t="s">
        <v>50</v>
      </c>
      <c r="C210" s="3" t="s">
        <v>1</v>
      </c>
      <c r="D210" s="3">
        <v>26012.39</v>
      </c>
      <c r="E210" s="3">
        <v>0</v>
      </c>
      <c r="F210" s="3">
        <v>7226.19</v>
      </c>
      <c r="G210" s="3" t="s">
        <v>1</v>
      </c>
      <c r="H210" s="3">
        <v>33238.58</v>
      </c>
    </row>
    <row r="211" spans="1:8">
      <c r="A211" s="3" t="s">
        <v>512</v>
      </c>
      <c r="B211" s="3" t="s">
        <v>513</v>
      </c>
      <c r="C211" s="3" t="s">
        <v>1</v>
      </c>
      <c r="D211" s="3">
        <v>25659.93</v>
      </c>
      <c r="E211" s="3">
        <v>0</v>
      </c>
      <c r="F211" s="3">
        <v>7226.19</v>
      </c>
      <c r="G211" s="3" t="s">
        <v>1</v>
      </c>
      <c r="H211" s="3">
        <v>32886.120000000003</v>
      </c>
    </row>
    <row r="212" spans="1:8">
      <c r="A212" s="3" t="s">
        <v>514</v>
      </c>
      <c r="B212" s="3" t="s">
        <v>515</v>
      </c>
      <c r="C212" s="3" t="s">
        <v>1</v>
      </c>
      <c r="D212" s="3">
        <v>352.46</v>
      </c>
      <c r="E212" s="3">
        <v>0</v>
      </c>
      <c r="F212" s="3">
        <v>0</v>
      </c>
      <c r="G212" s="3" t="s">
        <v>1</v>
      </c>
      <c r="H212" s="3">
        <v>352.46</v>
      </c>
    </row>
    <row r="213" spans="1:8">
      <c r="A213" s="3" t="s">
        <v>516</v>
      </c>
      <c r="B213" s="3" t="s">
        <v>517</v>
      </c>
      <c r="C213" s="3">
        <v>4512183.22</v>
      </c>
      <c r="D213" s="3" t="s">
        <v>1</v>
      </c>
      <c r="E213" s="3">
        <v>399157.18</v>
      </c>
      <c r="F213" s="3">
        <v>0</v>
      </c>
      <c r="G213" s="3">
        <v>4911340.4000000004</v>
      </c>
      <c r="H213" s="3" t="s">
        <v>1</v>
      </c>
    </row>
    <row r="214" spans="1:8">
      <c r="A214" s="3" t="s">
        <v>518</v>
      </c>
      <c r="B214" s="3" t="s">
        <v>49</v>
      </c>
      <c r="C214" s="3">
        <v>1939149.16</v>
      </c>
      <c r="D214" s="3" t="s">
        <v>1</v>
      </c>
      <c r="E214" s="3">
        <v>108978.81</v>
      </c>
      <c r="F214" s="3">
        <v>0</v>
      </c>
      <c r="G214" s="3">
        <v>2048127.97</v>
      </c>
      <c r="H214" s="3" t="s">
        <v>1</v>
      </c>
    </row>
    <row r="215" spans="1:8">
      <c r="A215" s="3" t="s">
        <v>519</v>
      </c>
      <c r="B215" s="3" t="s">
        <v>55</v>
      </c>
      <c r="C215" s="3">
        <v>1576443.21</v>
      </c>
      <c r="D215" s="3" t="s">
        <v>1</v>
      </c>
      <c r="E215" s="3">
        <v>40144.07</v>
      </c>
      <c r="F215" s="3">
        <v>0</v>
      </c>
      <c r="G215" s="3">
        <v>1616587.28</v>
      </c>
      <c r="H215" s="3" t="s">
        <v>1</v>
      </c>
    </row>
    <row r="216" spans="1:8">
      <c r="A216" s="3" t="s">
        <v>520</v>
      </c>
      <c r="B216" s="3" t="s">
        <v>521</v>
      </c>
      <c r="C216" s="3">
        <v>71176</v>
      </c>
      <c r="D216" s="3" t="s">
        <v>1</v>
      </c>
      <c r="E216" s="3">
        <v>18931</v>
      </c>
      <c r="F216" s="3">
        <v>0</v>
      </c>
      <c r="G216" s="3">
        <v>90107</v>
      </c>
      <c r="H216" s="3" t="s">
        <v>1</v>
      </c>
    </row>
    <row r="217" spans="1:8">
      <c r="A217" s="3" t="s">
        <v>522</v>
      </c>
      <c r="B217" s="3" t="s">
        <v>523</v>
      </c>
      <c r="C217" s="3">
        <v>10638</v>
      </c>
      <c r="D217" s="3" t="s">
        <v>1</v>
      </c>
      <c r="E217" s="3">
        <v>653</v>
      </c>
      <c r="F217" s="3">
        <v>0</v>
      </c>
      <c r="G217" s="3">
        <v>11291</v>
      </c>
      <c r="H217" s="3" t="s">
        <v>1</v>
      </c>
    </row>
    <row r="218" spans="1:8">
      <c r="A218" s="3" t="s">
        <v>524</v>
      </c>
      <c r="B218" s="3" t="s">
        <v>525</v>
      </c>
      <c r="C218" s="3">
        <v>73429.600000000006</v>
      </c>
      <c r="D218" s="3" t="s">
        <v>1</v>
      </c>
      <c r="E218" s="3">
        <v>3221</v>
      </c>
      <c r="F218" s="3">
        <v>0</v>
      </c>
      <c r="G218" s="3">
        <v>76650.600000000006</v>
      </c>
      <c r="H218" s="3" t="s">
        <v>1</v>
      </c>
    </row>
    <row r="219" spans="1:8">
      <c r="A219" s="3" t="s">
        <v>526</v>
      </c>
      <c r="B219" s="3" t="s">
        <v>527</v>
      </c>
      <c r="C219" s="3">
        <v>20300.439999999999</v>
      </c>
      <c r="D219" s="3" t="s">
        <v>1</v>
      </c>
      <c r="E219" s="3">
        <v>5600</v>
      </c>
      <c r="F219" s="3">
        <v>0</v>
      </c>
      <c r="G219" s="3">
        <v>25900.44</v>
      </c>
      <c r="H219" s="3" t="s">
        <v>1</v>
      </c>
    </row>
    <row r="220" spans="1:8">
      <c r="A220" s="3" t="s">
        <v>528</v>
      </c>
      <c r="B220" s="3" t="s">
        <v>529</v>
      </c>
      <c r="C220" s="3">
        <v>36317</v>
      </c>
      <c r="D220" s="3" t="s">
        <v>1</v>
      </c>
      <c r="E220" s="3">
        <v>0</v>
      </c>
      <c r="F220" s="3">
        <v>0</v>
      </c>
      <c r="G220" s="3">
        <v>36317</v>
      </c>
      <c r="H220" s="3" t="s">
        <v>1</v>
      </c>
    </row>
    <row r="221" spans="1:8">
      <c r="A221" s="3" t="s">
        <v>530</v>
      </c>
      <c r="B221" s="3" t="s">
        <v>531</v>
      </c>
      <c r="C221" s="3">
        <v>85005.41</v>
      </c>
      <c r="D221" s="3" t="s">
        <v>1</v>
      </c>
      <c r="E221" s="3">
        <v>0</v>
      </c>
      <c r="F221" s="3">
        <v>0</v>
      </c>
      <c r="G221" s="3">
        <v>85005.41</v>
      </c>
      <c r="H221" s="3" t="s">
        <v>1</v>
      </c>
    </row>
    <row r="222" spans="1:8">
      <c r="A222" s="3" t="s">
        <v>532</v>
      </c>
      <c r="B222" s="3" t="s">
        <v>533</v>
      </c>
      <c r="C222" s="3">
        <v>149755.54999999999</v>
      </c>
      <c r="D222" s="3" t="s">
        <v>1</v>
      </c>
      <c r="E222" s="3">
        <v>0</v>
      </c>
      <c r="F222" s="3">
        <v>0</v>
      </c>
      <c r="G222" s="3">
        <v>149755.54999999999</v>
      </c>
      <c r="H222" s="3" t="s">
        <v>1</v>
      </c>
    </row>
    <row r="223" spans="1:8">
      <c r="A223" s="3" t="s">
        <v>534</v>
      </c>
      <c r="B223" s="3" t="s">
        <v>535</v>
      </c>
      <c r="C223" s="3">
        <v>228000</v>
      </c>
      <c r="D223" s="3" t="s">
        <v>1</v>
      </c>
      <c r="E223" s="3">
        <v>0</v>
      </c>
      <c r="F223" s="3">
        <v>0</v>
      </c>
      <c r="G223" s="3">
        <v>228000</v>
      </c>
      <c r="H223" s="3" t="s">
        <v>1</v>
      </c>
    </row>
    <row r="224" spans="1:8">
      <c r="A224" s="3" t="s">
        <v>536</v>
      </c>
      <c r="B224" s="3" t="s">
        <v>537</v>
      </c>
      <c r="C224" s="3">
        <v>96000</v>
      </c>
      <c r="D224" s="3" t="s">
        <v>1</v>
      </c>
      <c r="E224" s="3">
        <v>0</v>
      </c>
      <c r="F224" s="3">
        <v>0</v>
      </c>
      <c r="G224" s="3">
        <v>96000</v>
      </c>
      <c r="H224" s="3" t="s">
        <v>1</v>
      </c>
    </row>
    <row r="225" spans="1:8">
      <c r="A225" s="3" t="s">
        <v>538</v>
      </c>
      <c r="B225" s="3" t="s">
        <v>539</v>
      </c>
      <c r="C225" s="3">
        <v>19826.09</v>
      </c>
      <c r="D225" s="3" t="s">
        <v>1</v>
      </c>
      <c r="E225" s="3">
        <v>3871.07</v>
      </c>
      <c r="F225" s="3">
        <v>0</v>
      </c>
      <c r="G225" s="3">
        <v>23697.16</v>
      </c>
      <c r="H225" s="3" t="s">
        <v>1</v>
      </c>
    </row>
    <row r="226" spans="1:8">
      <c r="A226" s="3" t="s">
        <v>540</v>
      </c>
      <c r="B226" s="3" t="s">
        <v>541</v>
      </c>
      <c r="C226" s="3">
        <v>31309.29</v>
      </c>
      <c r="D226" s="3" t="s">
        <v>1</v>
      </c>
      <c r="E226" s="3">
        <v>2648</v>
      </c>
      <c r="F226" s="3">
        <v>0</v>
      </c>
      <c r="G226" s="3">
        <v>33957.29</v>
      </c>
      <c r="H226" s="3" t="s">
        <v>1</v>
      </c>
    </row>
    <row r="227" spans="1:8">
      <c r="A227" s="3" t="s">
        <v>542</v>
      </c>
      <c r="B227" s="3" t="s">
        <v>543</v>
      </c>
      <c r="C227" s="3">
        <v>21710.19</v>
      </c>
      <c r="D227" s="3" t="s">
        <v>1</v>
      </c>
      <c r="E227" s="3">
        <v>5220</v>
      </c>
      <c r="F227" s="3">
        <v>0</v>
      </c>
      <c r="G227" s="3">
        <v>26930.19</v>
      </c>
      <c r="H227" s="3" t="s">
        <v>1</v>
      </c>
    </row>
    <row r="228" spans="1:8">
      <c r="A228" s="3" t="s">
        <v>544</v>
      </c>
      <c r="B228" s="3" t="s">
        <v>484</v>
      </c>
      <c r="C228" s="3">
        <v>200</v>
      </c>
      <c r="D228" s="3" t="s">
        <v>1</v>
      </c>
      <c r="E228" s="3">
        <v>0</v>
      </c>
      <c r="F228" s="3">
        <v>0</v>
      </c>
      <c r="G228" s="3">
        <v>200</v>
      </c>
      <c r="H228" s="3" t="s">
        <v>1</v>
      </c>
    </row>
    <row r="229" spans="1:8">
      <c r="A229" s="3" t="s">
        <v>545</v>
      </c>
      <c r="B229" s="3" t="s">
        <v>546</v>
      </c>
      <c r="C229" s="3">
        <v>732775.64</v>
      </c>
      <c r="D229" s="3" t="s">
        <v>1</v>
      </c>
      <c r="E229" s="3">
        <v>0</v>
      </c>
      <c r="F229" s="3">
        <v>0</v>
      </c>
      <c r="G229" s="3">
        <v>732775.64</v>
      </c>
      <c r="H229" s="3" t="s">
        <v>1</v>
      </c>
    </row>
    <row r="230" spans="1:8">
      <c r="A230" s="3" t="s">
        <v>547</v>
      </c>
      <c r="B230" s="3" t="s">
        <v>56</v>
      </c>
      <c r="C230" s="3">
        <v>150554.26999999999</v>
      </c>
      <c r="D230" s="3" t="s">
        <v>1</v>
      </c>
      <c r="E230" s="3">
        <v>34934.74</v>
      </c>
      <c r="F230" s="3">
        <v>0</v>
      </c>
      <c r="G230" s="3">
        <v>185489.01</v>
      </c>
      <c r="H230" s="3" t="s">
        <v>1</v>
      </c>
    </row>
    <row r="231" spans="1:8">
      <c r="A231" s="3" t="s">
        <v>548</v>
      </c>
      <c r="B231" s="3" t="s">
        <v>523</v>
      </c>
      <c r="C231" s="3">
        <v>231</v>
      </c>
      <c r="D231" s="3" t="s">
        <v>1</v>
      </c>
      <c r="E231" s="3">
        <v>0</v>
      </c>
      <c r="F231" s="3">
        <v>0</v>
      </c>
      <c r="G231" s="3">
        <v>231</v>
      </c>
      <c r="H231" s="3" t="s">
        <v>1</v>
      </c>
    </row>
    <row r="232" spans="1:8">
      <c r="A232" s="3" t="s">
        <v>549</v>
      </c>
      <c r="B232" s="3" t="s">
        <v>525</v>
      </c>
      <c r="C232" s="3">
        <v>1875</v>
      </c>
      <c r="D232" s="3" t="s">
        <v>1</v>
      </c>
      <c r="E232" s="3">
        <v>272</v>
      </c>
      <c r="F232" s="3">
        <v>0</v>
      </c>
      <c r="G232" s="3">
        <v>2147</v>
      </c>
      <c r="H232" s="3" t="s">
        <v>1</v>
      </c>
    </row>
    <row r="233" spans="1:8">
      <c r="A233" s="3" t="s">
        <v>550</v>
      </c>
      <c r="B233" s="3" t="s">
        <v>529</v>
      </c>
      <c r="C233" s="3">
        <v>2000</v>
      </c>
      <c r="D233" s="3" t="s">
        <v>1</v>
      </c>
      <c r="E233" s="3">
        <v>2000</v>
      </c>
      <c r="F233" s="3">
        <v>0</v>
      </c>
      <c r="G233" s="3">
        <v>4000</v>
      </c>
      <c r="H233" s="3" t="s">
        <v>1</v>
      </c>
    </row>
    <row r="234" spans="1:8">
      <c r="A234" s="3" t="s">
        <v>551</v>
      </c>
      <c r="B234" s="3" t="s">
        <v>539</v>
      </c>
      <c r="C234" s="3">
        <v>16946.37</v>
      </c>
      <c r="D234" s="3" t="s">
        <v>1</v>
      </c>
      <c r="E234" s="3">
        <v>5062.74</v>
      </c>
      <c r="F234" s="3">
        <v>0</v>
      </c>
      <c r="G234" s="3">
        <v>22009.11</v>
      </c>
      <c r="H234" s="3" t="s">
        <v>1</v>
      </c>
    </row>
    <row r="235" spans="1:8">
      <c r="A235" s="3" t="s">
        <v>552</v>
      </c>
      <c r="B235" s="3" t="s">
        <v>541</v>
      </c>
      <c r="C235" s="3">
        <v>129.9</v>
      </c>
      <c r="D235" s="3" t="s">
        <v>1</v>
      </c>
      <c r="E235" s="3">
        <v>0</v>
      </c>
      <c r="F235" s="3">
        <v>0</v>
      </c>
      <c r="G235" s="3">
        <v>129.9</v>
      </c>
      <c r="H235" s="3" t="s">
        <v>1</v>
      </c>
    </row>
    <row r="236" spans="1:8">
      <c r="A236" s="3" t="s">
        <v>553</v>
      </c>
      <c r="B236" s="3" t="s">
        <v>554</v>
      </c>
      <c r="C236" s="3">
        <v>59000</v>
      </c>
      <c r="D236" s="3" t="s">
        <v>1</v>
      </c>
      <c r="E236" s="3">
        <v>10000</v>
      </c>
      <c r="F236" s="3">
        <v>0</v>
      </c>
      <c r="G236" s="3">
        <v>69000</v>
      </c>
      <c r="H236" s="3" t="s">
        <v>1</v>
      </c>
    </row>
    <row r="237" spans="1:8">
      <c r="A237" s="3" t="s">
        <v>555</v>
      </c>
      <c r="B237" s="3" t="s">
        <v>556</v>
      </c>
      <c r="C237" s="3">
        <v>70372</v>
      </c>
      <c r="D237" s="3" t="s">
        <v>1</v>
      </c>
      <c r="E237" s="3">
        <v>17600</v>
      </c>
      <c r="F237" s="3">
        <v>0</v>
      </c>
      <c r="G237" s="3">
        <v>87972</v>
      </c>
      <c r="H237" s="3" t="s">
        <v>1</v>
      </c>
    </row>
    <row r="238" spans="1:8">
      <c r="A238" s="3" t="s">
        <v>557</v>
      </c>
      <c r="B238" s="3" t="s">
        <v>57</v>
      </c>
      <c r="C238" s="3">
        <v>123188</v>
      </c>
      <c r="D238" s="3" t="s">
        <v>1</v>
      </c>
      <c r="E238" s="3">
        <v>11200</v>
      </c>
      <c r="F238" s="3">
        <v>0</v>
      </c>
      <c r="G238" s="3">
        <v>134388</v>
      </c>
      <c r="H238" s="3" t="s">
        <v>1</v>
      </c>
    </row>
    <row r="239" spans="1:8">
      <c r="A239" s="3" t="s">
        <v>558</v>
      </c>
      <c r="B239" s="3" t="s">
        <v>521</v>
      </c>
      <c r="C239" s="3">
        <v>969</v>
      </c>
      <c r="D239" s="3" t="s">
        <v>1</v>
      </c>
      <c r="E239" s="3">
        <v>0</v>
      </c>
      <c r="F239" s="3">
        <v>0</v>
      </c>
      <c r="G239" s="3">
        <v>969</v>
      </c>
      <c r="H239" s="3" t="s">
        <v>1</v>
      </c>
    </row>
    <row r="240" spans="1:8">
      <c r="A240" s="3" t="s">
        <v>559</v>
      </c>
      <c r="B240" s="3" t="s">
        <v>523</v>
      </c>
      <c r="C240" s="3">
        <v>791</v>
      </c>
      <c r="D240" s="3" t="s">
        <v>1</v>
      </c>
      <c r="E240" s="3">
        <v>0</v>
      </c>
      <c r="F240" s="3">
        <v>0</v>
      </c>
      <c r="G240" s="3">
        <v>791</v>
      </c>
      <c r="H240" s="3" t="s">
        <v>1</v>
      </c>
    </row>
    <row r="241" spans="1:8">
      <c r="A241" s="3" t="s">
        <v>560</v>
      </c>
      <c r="B241" s="3" t="s">
        <v>539</v>
      </c>
      <c r="C241" s="3">
        <v>4328</v>
      </c>
      <c r="D241" s="3" t="s">
        <v>1</v>
      </c>
      <c r="E241" s="3">
        <v>0</v>
      </c>
      <c r="F241" s="3">
        <v>0</v>
      </c>
      <c r="G241" s="3">
        <v>4328</v>
      </c>
      <c r="H241" s="3" t="s">
        <v>1</v>
      </c>
    </row>
    <row r="242" spans="1:8">
      <c r="A242" s="3" t="s">
        <v>561</v>
      </c>
      <c r="B242" s="3" t="s">
        <v>554</v>
      </c>
      <c r="C242" s="3">
        <v>70000</v>
      </c>
      <c r="D242" s="3" t="s">
        <v>1</v>
      </c>
      <c r="E242" s="3">
        <v>0</v>
      </c>
      <c r="F242" s="3">
        <v>0</v>
      </c>
      <c r="G242" s="3">
        <v>70000</v>
      </c>
      <c r="H242" s="3" t="s">
        <v>1</v>
      </c>
    </row>
    <row r="243" spans="1:8">
      <c r="A243" s="3" t="s">
        <v>562</v>
      </c>
      <c r="B243" s="3" t="s">
        <v>556</v>
      </c>
      <c r="C243" s="3">
        <v>47100</v>
      </c>
      <c r="D243" s="3" t="s">
        <v>1</v>
      </c>
      <c r="E243" s="3">
        <v>11200</v>
      </c>
      <c r="F243" s="3">
        <v>0</v>
      </c>
      <c r="G243" s="3">
        <v>58300</v>
      </c>
      <c r="H243" s="3" t="s">
        <v>1</v>
      </c>
    </row>
    <row r="244" spans="1:8">
      <c r="A244" s="3" t="s">
        <v>563</v>
      </c>
      <c r="B244" s="3" t="s">
        <v>58</v>
      </c>
      <c r="C244" s="3">
        <v>34960</v>
      </c>
      <c r="D244" s="3" t="s">
        <v>1</v>
      </c>
      <c r="E244" s="3">
        <v>15650</v>
      </c>
      <c r="F244" s="3">
        <v>0</v>
      </c>
      <c r="G244" s="3">
        <v>50610</v>
      </c>
      <c r="H244" s="3" t="s">
        <v>1</v>
      </c>
    </row>
    <row r="245" spans="1:8">
      <c r="A245" s="3" t="s">
        <v>564</v>
      </c>
      <c r="B245" s="3" t="s">
        <v>529</v>
      </c>
      <c r="C245" s="3">
        <v>4000</v>
      </c>
      <c r="D245" s="3" t="s">
        <v>1</v>
      </c>
      <c r="E245" s="3">
        <v>0</v>
      </c>
      <c r="F245" s="3">
        <v>0</v>
      </c>
      <c r="G245" s="3">
        <v>4000</v>
      </c>
      <c r="H245" s="3" t="s">
        <v>1</v>
      </c>
    </row>
    <row r="246" spans="1:8">
      <c r="A246" s="3" t="s">
        <v>565</v>
      </c>
      <c r="B246" s="3" t="s">
        <v>539</v>
      </c>
      <c r="C246" s="3">
        <v>3960</v>
      </c>
      <c r="D246" s="3" t="s">
        <v>1</v>
      </c>
      <c r="E246" s="3">
        <v>2800</v>
      </c>
      <c r="F246" s="3">
        <v>0</v>
      </c>
      <c r="G246" s="3">
        <v>6760</v>
      </c>
      <c r="H246" s="3" t="s">
        <v>1</v>
      </c>
    </row>
    <row r="247" spans="1:8">
      <c r="A247" s="3" t="s">
        <v>566</v>
      </c>
      <c r="B247" s="3" t="s">
        <v>541</v>
      </c>
      <c r="C247" s="3">
        <v>0</v>
      </c>
      <c r="D247" s="3" t="s">
        <v>1</v>
      </c>
      <c r="E247" s="3">
        <v>11200</v>
      </c>
      <c r="F247" s="3">
        <v>0</v>
      </c>
      <c r="G247" s="3">
        <v>11200</v>
      </c>
      <c r="H247" s="3" t="s">
        <v>1</v>
      </c>
    </row>
    <row r="248" spans="1:8">
      <c r="A248" s="3" t="s">
        <v>567</v>
      </c>
      <c r="B248" s="3" t="s">
        <v>554</v>
      </c>
      <c r="C248" s="3">
        <v>19000</v>
      </c>
      <c r="D248" s="3" t="s">
        <v>1</v>
      </c>
      <c r="E248" s="3">
        <v>0</v>
      </c>
      <c r="F248" s="3">
        <v>0</v>
      </c>
      <c r="G248" s="3">
        <v>19000</v>
      </c>
      <c r="H248" s="3" t="s">
        <v>1</v>
      </c>
    </row>
    <row r="249" spans="1:8">
      <c r="A249" s="3" t="s">
        <v>568</v>
      </c>
      <c r="B249" s="3" t="s">
        <v>556</v>
      </c>
      <c r="C249" s="3">
        <v>8000</v>
      </c>
      <c r="D249" s="3" t="s">
        <v>1</v>
      </c>
      <c r="E249" s="3">
        <v>1650</v>
      </c>
      <c r="F249" s="3">
        <v>0</v>
      </c>
      <c r="G249" s="3">
        <v>9650</v>
      </c>
      <c r="H249" s="3" t="s">
        <v>1</v>
      </c>
    </row>
    <row r="250" spans="1:8">
      <c r="A250" s="3" t="s">
        <v>569</v>
      </c>
      <c r="B250" s="3" t="s">
        <v>59</v>
      </c>
      <c r="C250" s="3">
        <v>31803.68</v>
      </c>
      <c r="D250" s="3" t="s">
        <v>1</v>
      </c>
      <c r="E250" s="3">
        <v>5450</v>
      </c>
      <c r="F250" s="3">
        <v>0</v>
      </c>
      <c r="G250" s="3">
        <v>37253.68</v>
      </c>
      <c r="H250" s="3" t="s">
        <v>1</v>
      </c>
    </row>
    <row r="251" spans="1:8">
      <c r="A251" s="3" t="s">
        <v>570</v>
      </c>
      <c r="B251" s="3" t="s">
        <v>529</v>
      </c>
      <c r="C251" s="3">
        <v>5000</v>
      </c>
      <c r="D251" s="3" t="s">
        <v>1</v>
      </c>
      <c r="E251" s="3">
        <v>0</v>
      </c>
      <c r="F251" s="3">
        <v>0</v>
      </c>
      <c r="G251" s="3">
        <v>5000</v>
      </c>
      <c r="H251" s="3" t="s">
        <v>1</v>
      </c>
    </row>
    <row r="252" spans="1:8">
      <c r="A252" s="3" t="s">
        <v>571</v>
      </c>
      <c r="B252" s="3" t="s">
        <v>539</v>
      </c>
      <c r="C252" s="3">
        <v>703.68</v>
      </c>
      <c r="D252" s="3" t="s">
        <v>1</v>
      </c>
      <c r="E252" s="3">
        <v>0</v>
      </c>
      <c r="F252" s="3">
        <v>0</v>
      </c>
      <c r="G252" s="3">
        <v>703.68</v>
      </c>
      <c r="H252" s="3" t="s">
        <v>1</v>
      </c>
    </row>
    <row r="253" spans="1:8">
      <c r="A253" s="3" t="s">
        <v>572</v>
      </c>
      <c r="B253" s="3" t="s">
        <v>554</v>
      </c>
      <c r="C253" s="3">
        <v>17000</v>
      </c>
      <c r="D253" s="3" t="s">
        <v>1</v>
      </c>
      <c r="E253" s="3">
        <v>0</v>
      </c>
      <c r="F253" s="3">
        <v>0</v>
      </c>
      <c r="G253" s="3">
        <v>17000</v>
      </c>
      <c r="H253" s="3" t="s">
        <v>1</v>
      </c>
    </row>
    <row r="254" spans="1:8">
      <c r="A254" s="3" t="s">
        <v>573</v>
      </c>
      <c r="B254" s="3" t="s">
        <v>556</v>
      </c>
      <c r="C254" s="3">
        <v>9100</v>
      </c>
      <c r="D254" s="3" t="s">
        <v>1</v>
      </c>
      <c r="E254" s="3">
        <v>5450</v>
      </c>
      <c r="F254" s="3">
        <v>0</v>
      </c>
      <c r="G254" s="3">
        <v>14550</v>
      </c>
      <c r="H254" s="3" t="s">
        <v>1</v>
      </c>
    </row>
    <row r="255" spans="1:8">
      <c r="A255" s="3" t="s">
        <v>574</v>
      </c>
      <c r="B255" s="3" t="s">
        <v>60</v>
      </c>
      <c r="C255" s="3">
        <v>22200</v>
      </c>
      <c r="D255" s="3" t="s">
        <v>1</v>
      </c>
      <c r="E255" s="3">
        <v>1600</v>
      </c>
      <c r="F255" s="3">
        <v>0</v>
      </c>
      <c r="G255" s="3">
        <v>23800</v>
      </c>
      <c r="H255" s="3" t="s">
        <v>1</v>
      </c>
    </row>
    <row r="256" spans="1:8">
      <c r="A256" s="3" t="s">
        <v>575</v>
      </c>
      <c r="B256" s="3" t="s">
        <v>554</v>
      </c>
      <c r="C256" s="3">
        <v>11000</v>
      </c>
      <c r="D256" s="3" t="s">
        <v>1</v>
      </c>
      <c r="E256" s="3">
        <v>0</v>
      </c>
      <c r="F256" s="3">
        <v>0</v>
      </c>
      <c r="G256" s="3">
        <v>11000</v>
      </c>
      <c r="H256" s="3" t="s">
        <v>1</v>
      </c>
    </row>
    <row r="257" spans="1:8">
      <c r="A257" s="3" t="s">
        <v>576</v>
      </c>
      <c r="B257" s="3" t="s">
        <v>556</v>
      </c>
      <c r="C257" s="3">
        <v>11200</v>
      </c>
      <c r="D257" s="3" t="s">
        <v>1</v>
      </c>
      <c r="E257" s="3">
        <v>1600</v>
      </c>
      <c r="F257" s="3">
        <v>0</v>
      </c>
      <c r="G257" s="3">
        <v>12800</v>
      </c>
      <c r="H257" s="3" t="s">
        <v>1</v>
      </c>
    </row>
    <row r="258" spans="1:8">
      <c r="A258" s="3" t="s">
        <v>577</v>
      </c>
      <c r="B258" s="3" t="s">
        <v>578</v>
      </c>
      <c r="C258" s="3">
        <v>2556753.7999999998</v>
      </c>
      <c r="D258" s="3" t="s">
        <v>1</v>
      </c>
      <c r="E258" s="3">
        <v>289450.89</v>
      </c>
      <c r="F258" s="3">
        <v>0</v>
      </c>
      <c r="G258" s="3">
        <v>2846204.69</v>
      </c>
      <c r="H258" s="3" t="s">
        <v>1</v>
      </c>
    </row>
    <row r="259" spans="1:8">
      <c r="A259" s="3" t="s">
        <v>579</v>
      </c>
      <c r="B259" s="3" t="s">
        <v>55</v>
      </c>
      <c r="C259" s="3">
        <v>2523387.2599999998</v>
      </c>
      <c r="D259" s="3" t="s">
        <v>1</v>
      </c>
      <c r="E259" s="3">
        <v>277259.89</v>
      </c>
      <c r="F259" s="3">
        <v>0</v>
      </c>
      <c r="G259" s="3">
        <v>2800647.15</v>
      </c>
      <c r="H259" s="3" t="s">
        <v>1</v>
      </c>
    </row>
    <row r="260" spans="1:8">
      <c r="A260" s="3" t="s">
        <v>580</v>
      </c>
      <c r="B260" s="3" t="s">
        <v>581</v>
      </c>
      <c r="C260" s="3">
        <v>69029.259999999995</v>
      </c>
      <c r="D260" s="3" t="s">
        <v>1</v>
      </c>
      <c r="E260" s="3">
        <v>11655.43</v>
      </c>
      <c r="F260" s="3">
        <v>0</v>
      </c>
      <c r="G260" s="3">
        <v>80684.69</v>
      </c>
      <c r="H260" s="3" t="s">
        <v>1</v>
      </c>
    </row>
    <row r="261" spans="1:8">
      <c r="A261" s="3" t="s">
        <v>582</v>
      </c>
      <c r="B261" s="3" t="s">
        <v>583</v>
      </c>
      <c r="C261" s="3">
        <v>73285</v>
      </c>
      <c r="D261" s="3" t="s">
        <v>1</v>
      </c>
      <c r="E261" s="3">
        <v>10645</v>
      </c>
      <c r="F261" s="3">
        <v>0</v>
      </c>
      <c r="G261" s="3">
        <v>83930</v>
      </c>
      <c r="H261" s="3" t="s">
        <v>1</v>
      </c>
    </row>
    <row r="262" spans="1:8">
      <c r="A262" s="3" t="s">
        <v>584</v>
      </c>
      <c r="B262" s="3" t="s">
        <v>585</v>
      </c>
      <c r="C262" s="3">
        <v>2585</v>
      </c>
      <c r="D262" s="3" t="s">
        <v>1</v>
      </c>
      <c r="E262" s="3">
        <v>0</v>
      </c>
      <c r="F262" s="3">
        <v>0</v>
      </c>
      <c r="G262" s="3">
        <v>2585</v>
      </c>
      <c r="H262" s="3" t="s">
        <v>1</v>
      </c>
    </row>
    <row r="263" spans="1:8">
      <c r="A263" s="3" t="s">
        <v>586</v>
      </c>
      <c r="B263" s="3" t="s">
        <v>587</v>
      </c>
      <c r="C263" s="3">
        <v>80282.17</v>
      </c>
      <c r="D263" s="3" t="s">
        <v>1</v>
      </c>
      <c r="E263" s="3">
        <v>4900.42</v>
      </c>
      <c r="F263" s="3">
        <v>0</v>
      </c>
      <c r="G263" s="3">
        <v>85182.59</v>
      </c>
      <c r="H263" s="3" t="s">
        <v>1</v>
      </c>
    </row>
    <row r="264" spans="1:8">
      <c r="A264" s="3" t="s">
        <v>588</v>
      </c>
      <c r="B264" s="3" t="s">
        <v>589</v>
      </c>
      <c r="C264" s="3">
        <v>15156.09</v>
      </c>
      <c r="D264" s="3" t="s">
        <v>1</v>
      </c>
      <c r="E264" s="3">
        <v>7772.31</v>
      </c>
      <c r="F264" s="3">
        <v>0</v>
      </c>
      <c r="G264" s="3">
        <v>22928.400000000001</v>
      </c>
      <c r="H264" s="3" t="s">
        <v>1</v>
      </c>
    </row>
    <row r="265" spans="1:8">
      <c r="A265" s="3" t="s">
        <v>590</v>
      </c>
      <c r="B265" s="3" t="s">
        <v>591</v>
      </c>
      <c r="C265" s="3">
        <v>71502.210000000006</v>
      </c>
      <c r="D265" s="3" t="s">
        <v>1</v>
      </c>
      <c r="E265" s="3">
        <v>14077.71</v>
      </c>
      <c r="F265" s="3">
        <v>0</v>
      </c>
      <c r="G265" s="3">
        <v>85579.92</v>
      </c>
      <c r="H265" s="3" t="s">
        <v>1</v>
      </c>
    </row>
    <row r="266" spans="1:8">
      <c r="A266" s="3" t="s">
        <v>592</v>
      </c>
      <c r="B266" s="3" t="s">
        <v>593</v>
      </c>
      <c r="C266" s="3">
        <v>19100</v>
      </c>
      <c r="D266" s="3" t="s">
        <v>1</v>
      </c>
      <c r="E266" s="3">
        <v>20066.259999999998</v>
      </c>
      <c r="F266" s="3">
        <v>0</v>
      </c>
      <c r="G266" s="3">
        <v>39166.26</v>
      </c>
      <c r="H266" s="3" t="s">
        <v>1</v>
      </c>
    </row>
    <row r="267" spans="1:8">
      <c r="A267" s="3" t="s">
        <v>594</v>
      </c>
      <c r="B267" s="3" t="s">
        <v>595</v>
      </c>
      <c r="C267" s="3">
        <v>14400</v>
      </c>
      <c r="D267" s="3" t="s">
        <v>1</v>
      </c>
      <c r="E267" s="3">
        <v>0</v>
      </c>
      <c r="F267" s="3">
        <v>0</v>
      </c>
      <c r="G267" s="3">
        <v>14400</v>
      </c>
      <c r="H267" s="3" t="s">
        <v>1</v>
      </c>
    </row>
    <row r="268" spans="1:8">
      <c r="A268" s="3" t="s">
        <v>596</v>
      </c>
      <c r="B268" s="3" t="s">
        <v>597</v>
      </c>
      <c r="C268" s="3">
        <v>63955.32</v>
      </c>
      <c r="D268" s="3" t="s">
        <v>1</v>
      </c>
      <c r="E268" s="3">
        <v>9150</v>
      </c>
      <c r="F268" s="3">
        <v>0</v>
      </c>
      <c r="G268" s="3">
        <v>73105.320000000007</v>
      </c>
      <c r="H268" s="3" t="s">
        <v>1</v>
      </c>
    </row>
    <row r="269" spans="1:8">
      <c r="A269" s="3" t="s">
        <v>598</v>
      </c>
      <c r="B269" s="3" t="s">
        <v>599</v>
      </c>
      <c r="C269" s="3">
        <v>51599.97</v>
      </c>
      <c r="D269" s="3" t="s">
        <v>1</v>
      </c>
      <c r="E269" s="3">
        <v>12340.5</v>
      </c>
      <c r="F269" s="3">
        <v>0</v>
      </c>
      <c r="G269" s="3">
        <v>63940.47</v>
      </c>
      <c r="H269" s="3" t="s">
        <v>1</v>
      </c>
    </row>
    <row r="270" spans="1:8">
      <c r="A270" s="3" t="s">
        <v>600</v>
      </c>
      <c r="B270" s="3" t="s">
        <v>601</v>
      </c>
      <c r="C270" s="3">
        <v>10908.78</v>
      </c>
      <c r="D270" s="3" t="s">
        <v>1</v>
      </c>
      <c r="E270" s="3">
        <v>2450</v>
      </c>
      <c r="F270" s="3">
        <v>0</v>
      </c>
      <c r="G270" s="3">
        <v>13358.78</v>
      </c>
      <c r="H270" s="3" t="s">
        <v>1</v>
      </c>
    </row>
    <row r="271" spans="1:8">
      <c r="A271" s="3" t="s">
        <v>602</v>
      </c>
      <c r="B271" s="3" t="s">
        <v>603</v>
      </c>
      <c r="C271" s="3">
        <v>12336.34</v>
      </c>
      <c r="D271" s="3" t="s">
        <v>1</v>
      </c>
      <c r="E271" s="3">
        <v>0</v>
      </c>
      <c r="F271" s="3">
        <v>0</v>
      </c>
      <c r="G271" s="3">
        <v>12336.34</v>
      </c>
      <c r="H271" s="3" t="s">
        <v>1</v>
      </c>
    </row>
    <row r="272" spans="1:8">
      <c r="A272" s="3" t="s">
        <v>604</v>
      </c>
      <c r="B272" s="3" t="s">
        <v>605</v>
      </c>
      <c r="C272" s="3">
        <v>333189.43</v>
      </c>
      <c r="D272" s="3" t="s">
        <v>1</v>
      </c>
      <c r="E272" s="3">
        <v>47265.98</v>
      </c>
      <c r="F272" s="3">
        <v>0</v>
      </c>
      <c r="G272" s="3">
        <v>380455.41</v>
      </c>
      <c r="H272" s="3" t="s">
        <v>1</v>
      </c>
    </row>
    <row r="273" spans="1:8">
      <c r="A273" s="3" t="s">
        <v>606</v>
      </c>
      <c r="B273" s="3" t="s">
        <v>607</v>
      </c>
      <c r="C273" s="3">
        <v>28734.53</v>
      </c>
      <c r="D273" s="3" t="s">
        <v>1</v>
      </c>
      <c r="E273" s="3">
        <v>0</v>
      </c>
      <c r="F273" s="3">
        <v>0</v>
      </c>
      <c r="G273" s="3">
        <v>28734.53</v>
      </c>
      <c r="H273" s="3" t="s">
        <v>1</v>
      </c>
    </row>
    <row r="274" spans="1:8">
      <c r="A274" s="3" t="s">
        <v>608</v>
      </c>
      <c r="B274" s="3" t="s">
        <v>609</v>
      </c>
      <c r="C274" s="3">
        <v>19779.599999999999</v>
      </c>
      <c r="D274" s="3" t="s">
        <v>1</v>
      </c>
      <c r="E274" s="3">
        <v>0</v>
      </c>
      <c r="F274" s="3">
        <v>0</v>
      </c>
      <c r="G274" s="3">
        <v>19779.599999999999</v>
      </c>
      <c r="H274" s="3" t="s">
        <v>1</v>
      </c>
    </row>
    <row r="275" spans="1:8">
      <c r="A275" s="3" t="s">
        <v>610</v>
      </c>
      <c r="B275" s="3" t="s">
        <v>611</v>
      </c>
      <c r="C275" s="3">
        <v>44572.25</v>
      </c>
      <c r="D275" s="3" t="s">
        <v>1</v>
      </c>
      <c r="E275" s="3">
        <v>1965.74</v>
      </c>
      <c r="F275" s="3">
        <v>0</v>
      </c>
      <c r="G275" s="3">
        <v>46537.99</v>
      </c>
      <c r="H275" s="3" t="s">
        <v>1</v>
      </c>
    </row>
    <row r="276" spans="1:8">
      <c r="A276" s="3" t="s">
        <v>612</v>
      </c>
      <c r="B276" s="3" t="s">
        <v>613</v>
      </c>
      <c r="C276" s="3">
        <v>175301.5</v>
      </c>
      <c r="D276" s="3" t="s">
        <v>1</v>
      </c>
      <c r="E276" s="3">
        <v>22000</v>
      </c>
      <c r="F276" s="3">
        <v>0</v>
      </c>
      <c r="G276" s="3">
        <v>197301.5</v>
      </c>
      <c r="H276" s="3" t="s">
        <v>1</v>
      </c>
    </row>
    <row r="277" spans="1:8">
      <c r="A277" s="3" t="s">
        <v>614</v>
      </c>
      <c r="B277" s="3" t="s">
        <v>615</v>
      </c>
      <c r="C277" s="3">
        <v>124710</v>
      </c>
      <c r="D277" s="3" t="s">
        <v>1</v>
      </c>
      <c r="E277" s="3">
        <v>20315</v>
      </c>
      <c r="F277" s="3">
        <v>0</v>
      </c>
      <c r="G277" s="3">
        <v>145025</v>
      </c>
      <c r="H277" s="3" t="s">
        <v>1</v>
      </c>
    </row>
    <row r="278" spans="1:8">
      <c r="A278" s="3" t="s">
        <v>616</v>
      </c>
      <c r="B278" s="3" t="s">
        <v>617</v>
      </c>
      <c r="C278" s="3">
        <v>1063.43</v>
      </c>
      <c r="D278" s="3" t="s">
        <v>1</v>
      </c>
      <c r="E278" s="3">
        <v>1386.19</v>
      </c>
      <c r="F278" s="3">
        <v>0</v>
      </c>
      <c r="G278" s="3">
        <v>2449.62</v>
      </c>
      <c r="H278" s="3" t="s">
        <v>1</v>
      </c>
    </row>
    <row r="279" spans="1:8">
      <c r="A279" s="3" t="s">
        <v>618</v>
      </c>
      <c r="B279" s="3" t="s">
        <v>619</v>
      </c>
      <c r="C279" s="3">
        <v>1453.48</v>
      </c>
      <c r="D279" s="3" t="s">
        <v>1</v>
      </c>
      <c r="E279" s="3">
        <v>610</v>
      </c>
      <c r="F279" s="3">
        <v>0</v>
      </c>
      <c r="G279" s="3">
        <v>2063.48</v>
      </c>
      <c r="H279" s="3" t="s">
        <v>1</v>
      </c>
    </row>
    <row r="280" spans="1:8">
      <c r="A280" s="3" t="s">
        <v>620</v>
      </c>
      <c r="B280" s="3" t="s">
        <v>510</v>
      </c>
      <c r="C280" s="3">
        <v>46363.6</v>
      </c>
      <c r="D280" s="3" t="s">
        <v>1</v>
      </c>
      <c r="E280" s="3">
        <v>0</v>
      </c>
      <c r="F280" s="3">
        <v>0</v>
      </c>
      <c r="G280" s="3">
        <v>46363.6</v>
      </c>
      <c r="H280" s="3" t="s">
        <v>1</v>
      </c>
    </row>
    <row r="281" spans="1:8">
      <c r="A281" s="3" t="s">
        <v>621</v>
      </c>
      <c r="B281" s="3" t="s">
        <v>622</v>
      </c>
      <c r="C281" s="3">
        <v>-1300</v>
      </c>
      <c r="D281" s="3" t="s">
        <v>1</v>
      </c>
      <c r="E281" s="3">
        <v>0</v>
      </c>
      <c r="F281" s="3">
        <v>0</v>
      </c>
      <c r="G281" s="3">
        <v>-1300</v>
      </c>
      <c r="H281" s="3" t="s">
        <v>1</v>
      </c>
    </row>
    <row r="282" spans="1:8">
      <c r="A282" s="3" t="s">
        <v>623</v>
      </c>
      <c r="B282" s="3" t="s">
        <v>624</v>
      </c>
      <c r="C282" s="3">
        <v>7035</v>
      </c>
      <c r="D282" s="3" t="s">
        <v>1</v>
      </c>
      <c r="E282" s="3">
        <v>0</v>
      </c>
      <c r="F282" s="3">
        <v>0</v>
      </c>
      <c r="G282" s="3">
        <v>7035</v>
      </c>
      <c r="H282" s="3" t="s">
        <v>1</v>
      </c>
    </row>
    <row r="283" spans="1:8">
      <c r="A283" s="3" t="s">
        <v>625</v>
      </c>
      <c r="B283" s="3" t="s">
        <v>626</v>
      </c>
      <c r="C283" s="3">
        <v>38589.85</v>
      </c>
      <c r="D283" s="3" t="s">
        <v>1</v>
      </c>
      <c r="E283" s="3">
        <v>0</v>
      </c>
      <c r="F283" s="3">
        <v>0</v>
      </c>
      <c r="G283" s="3">
        <v>38589.85</v>
      </c>
      <c r="H283" s="3" t="s">
        <v>1</v>
      </c>
    </row>
    <row r="284" spans="1:8">
      <c r="A284" s="3" t="s">
        <v>627</v>
      </c>
      <c r="B284" s="3" t="s">
        <v>628</v>
      </c>
      <c r="C284" s="3">
        <v>22550</v>
      </c>
      <c r="D284" s="3" t="s">
        <v>1</v>
      </c>
      <c r="E284" s="3">
        <v>0</v>
      </c>
      <c r="F284" s="3">
        <v>0</v>
      </c>
      <c r="G284" s="3">
        <v>22550</v>
      </c>
      <c r="H284" s="3" t="s">
        <v>1</v>
      </c>
    </row>
    <row r="285" spans="1:8">
      <c r="A285" s="3" t="s">
        <v>629</v>
      </c>
      <c r="B285" s="3" t="s">
        <v>630</v>
      </c>
      <c r="C285" s="3">
        <v>850</v>
      </c>
      <c r="D285" s="3" t="s">
        <v>1</v>
      </c>
      <c r="E285" s="3">
        <v>0</v>
      </c>
      <c r="F285" s="3">
        <v>0</v>
      </c>
      <c r="G285" s="3">
        <v>850</v>
      </c>
      <c r="H285" s="3" t="s">
        <v>1</v>
      </c>
    </row>
    <row r="286" spans="1:8">
      <c r="A286" s="3" t="s">
        <v>631</v>
      </c>
      <c r="B286" s="3" t="s">
        <v>632</v>
      </c>
      <c r="C286" s="3">
        <v>24964.55</v>
      </c>
      <c r="D286" s="3" t="s">
        <v>1</v>
      </c>
      <c r="E286" s="3">
        <v>8000</v>
      </c>
      <c r="F286" s="3">
        <v>0</v>
      </c>
      <c r="G286" s="3">
        <v>32964.550000000003</v>
      </c>
      <c r="H286" s="3" t="s">
        <v>1</v>
      </c>
    </row>
    <row r="287" spans="1:8">
      <c r="A287" s="3" t="s">
        <v>633</v>
      </c>
      <c r="B287" s="3" t="s">
        <v>634</v>
      </c>
      <c r="C287" s="3">
        <v>47283</v>
      </c>
      <c r="D287" s="3" t="s">
        <v>1</v>
      </c>
      <c r="E287" s="3">
        <v>2550</v>
      </c>
      <c r="F287" s="3">
        <v>0</v>
      </c>
      <c r="G287" s="3">
        <v>49833</v>
      </c>
      <c r="H287" s="3" t="s">
        <v>1</v>
      </c>
    </row>
    <row r="288" spans="1:8">
      <c r="A288" s="3" t="s">
        <v>635</v>
      </c>
      <c r="B288" s="3" t="s">
        <v>636</v>
      </c>
      <c r="C288" s="3">
        <v>99214.02</v>
      </c>
      <c r="D288" s="3" t="s">
        <v>1</v>
      </c>
      <c r="E288" s="3">
        <v>0</v>
      </c>
      <c r="F288" s="3">
        <v>0</v>
      </c>
      <c r="G288" s="3">
        <v>99214.02</v>
      </c>
      <c r="H288" s="3" t="s">
        <v>1</v>
      </c>
    </row>
    <row r="289" spans="1:8">
      <c r="A289" s="3" t="s">
        <v>637</v>
      </c>
      <c r="B289" s="3" t="s">
        <v>638</v>
      </c>
      <c r="C289" s="3">
        <v>14843.99</v>
      </c>
      <c r="D289" s="3" t="s">
        <v>1</v>
      </c>
      <c r="E289" s="3">
        <v>0</v>
      </c>
      <c r="F289" s="3">
        <v>0</v>
      </c>
      <c r="G289" s="3">
        <v>14843.99</v>
      </c>
      <c r="H289" s="3" t="s">
        <v>1</v>
      </c>
    </row>
    <row r="290" spans="1:8">
      <c r="A290" s="3" t="s">
        <v>639</v>
      </c>
      <c r="B290" s="3" t="s">
        <v>640</v>
      </c>
      <c r="C290" s="3">
        <v>37283.96</v>
      </c>
      <c r="D290" s="3" t="s">
        <v>1</v>
      </c>
      <c r="E290" s="3">
        <v>2132.67</v>
      </c>
      <c r="F290" s="3">
        <v>0</v>
      </c>
      <c r="G290" s="3">
        <v>39416.629999999997</v>
      </c>
      <c r="H290" s="3" t="s">
        <v>1</v>
      </c>
    </row>
    <row r="291" spans="1:8">
      <c r="A291" s="3" t="s">
        <v>641</v>
      </c>
      <c r="B291" s="3" t="s">
        <v>642</v>
      </c>
      <c r="C291" s="3">
        <v>205539.22</v>
      </c>
      <c r="D291" s="3" t="s">
        <v>1</v>
      </c>
      <c r="E291" s="3">
        <v>58307.54</v>
      </c>
      <c r="F291" s="3">
        <v>0</v>
      </c>
      <c r="G291" s="3">
        <v>263846.76</v>
      </c>
      <c r="H291" s="3" t="s">
        <v>1</v>
      </c>
    </row>
    <row r="292" spans="1:8">
      <c r="A292" s="3" t="s">
        <v>643</v>
      </c>
      <c r="B292" s="3" t="s">
        <v>644</v>
      </c>
      <c r="C292" s="3">
        <v>557852.59</v>
      </c>
      <c r="D292" s="3" t="s">
        <v>1</v>
      </c>
      <c r="E292" s="3">
        <v>0</v>
      </c>
      <c r="F292" s="3">
        <v>0</v>
      </c>
      <c r="G292" s="3">
        <v>557852.59</v>
      </c>
      <c r="H292" s="3" t="s">
        <v>1</v>
      </c>
    </row>
    <row r="293" spans="1:8">
      <c r="A293" s="3" t="s">
        <v>645</v>
      </c>
      <c r="B293" s="3" t="s">
        <v>646</v>
      </c>
      <c r="C293" s="3">
        <v>101249</v>
      </c>
      <c r="D293" s="3" t="s">
        <v>1</v>
      </c>
      <c r="E293" s="3">
        <v>0</v>
      </c>
      <c r="F293" s="3">
        <v>0</v>
      </c>
      <c r="G293" s="3">
        <v>101249</v>
      </c>
      <c r="H293" s="3" t="s">
        <v>1</v>
      </c>
    </row>
    <row r="294" spans="1:8">
      <c r="A294" s="3" t="s">
        <v>647</v>
      </c>
      <c r="B294" s="3" t="s">
        <v>648</v>
      </c>
      <c r="C294" s="3">
        <v>22680.880000000001</v>
      </c>
      <c r="D294" s="3" t="s">
        <v>1</v>
      </c>
      <c r="E294" s="3">
        <v>0</v>
      </c>
      <c r="F294" s="3">
        <v>0</v>
      </c>
      <c r="G294" s="3">
        <v>22680.880000000001</v>
      </c>
      <c r="H294" s="3" t="s">
        <v>1</v>
      </c>
    </row>
    <row r="295" spans="1:8">
      <c r="A295" s="3" t="s">
        <v>649</v>
      </c>
      <c r="B295" s="3" t="s">
        <v>650</v>
      </c>
      <c r="C295" s="3">
        <v>85443.24</v>
      </c>
      <c r="D295" s="3" t="s">
        <v>1</v>
      </c>
      <c r="E295" s="3">
        <v>19669.14</v>
      </c>
      <c r="F295" s="3">
        <v>0</v>
      </c>
      <c r="G295" s="3">
        <v>105112.38</v>
      </c>
      <c r="H295" s="3" t="s">
        <v>1</v>
      </c>
    </row>
    <row r="296" spans="1:8">
      <c r="A296" s="3" t="s">
        <v>652</v>
      </c>
      <c r="B296" s="3" t="s">
        <v>56</v>
      </c>
      <c r="C296" s="3">
        <v>26713.040000000001</v>
      </c>
      <c r="D296" s="3" t="s">
        <v>1</v>
      </c>
      <c r="E296" s="3">
        <v>12191</v>
      </c>
      <c r="F296" s="3">
        <v>0</v>
      </c>
      <c r="G296" s="3">
        <v>38904.04</v>
      </c>
      <c r="H296" s="3" t="s">
        <v>1</v>
      </c>
    </row>
    <row r="297" spans="1:8">
      <c r="A297" s="3" t="s">
        <v>653</v>
      </c>
      <c r="B297" s="3" t="s">
        <v>581</v>
      </c>
      <c r="C297" s="3">
        <v>18482.54</v>
      </c>
      <c r="D297" s="3" t="s">
        <v>1</v>
      </c>
      <c r="E297" s="3">
        <v>4310</v>
      </c>
      <c r="F297" s="3">
        <v>0</v>
      </c>
      <c r="G297" s="3">
        <v>22792.54</v>
      </c>
      <c r="H297" s="3" t="s">
        <v>1</v>
      </c>
    </row>
    <row r="298" spans="1:8">
      <c r="A298" s="3" t="s">
        <v>654</v>
      </c>
      <c r="B298" s="3" t="s">
        <v>655</v>
      </c>
      <c r="C298" s="3">
        <v>5800</v>
      </c>
      <c r="D298" s="3" t="s">
        <v>1</v>
      </c>
      <c r="E298" s="3">
        <v>1600</v>
      </c>
      <c r="F298" s="3">
        <v>0</v>
      </c>
      <c r="G298" s="3">
        <v>7400</v>
      </c>
      <c r="H298" s="3" t="s">
        <v>1</v>
      </c>
    </row>
    <row r="299" spans="1:8">
      <c r="A299" s="3" t="s">
        <v>656</v>
      </c>
      <c r="B299" s="3" t="s">
        <v>587</v>
      </c>
      <c r="C299" s="3">
        <v>92.3</v>
      </c>
      <c r="D299" s="3" t="s">
        <v>1</v>
      </c>
      <c r="E299" s="3">
        <v>0</v>
      </c>
      <c r="F299" s="3">
        <v>0</v>
      </c>
      <c r="G299" s="3">
        <v>92.3</v>
      </c>
      <c r="H299" s="3" t="s">
        <v>1</v>
      </c>
    </row>
    <row r="300" spans="1:8">
      <c r="A300" s="3" t="s">
        <v>657</v>
      </c>
      <c r="B300" s="3" t="s">
        <v>658</v>
      </c>
      <c r="C300" s="3">
        <v>1526.2</v>
      </c>
      <c r="D300" s="3" t="s">
        <v>1</v>
      </c>
      <c r="E300" s="3">
        <v>0</v>
      </c>
      <c r="F300" s="3">
        <v>0</v>
      </c>
      <c r="G300" s="3">
        <v>1526.2</v>
      </c>
      <c r="H300" s="3" t="s">
        <v>1</v>
      </c>
    </row>
    <row r="301" spans="1:8">
      <c r="A301" s="3" t="s">
        <v>659</v>
      </c>
      <c r="B301" s="3" t="s">
        <v>593</v>
      </c>
      <c r="C301" s="3">
        <v>812</v>
      </c>
      <c r="D301" s="3" t="s">
        <v>1</v>
      </c>
      <c r="E301" s="3">
        <v>1145</v>
      </c>
      <c r="F301" s="3">
        <v>0</v>
      </c>
      <c r="G301" s="3">
        <v>1957</v>
      </c>
      <c r="H301" s="3" t="s">
        <v>1</v>
      </c>
    </row>
    <row r="302" spans="1:8">
      <c r="A302" s="3" t="s">
        <v>660</v>
      </c>
      <c r="B302" s="3" t="s">
        <v>603</v>
      </c>
      <c r="C302" s="3">
        <v>0</v>
      </c>
      <c r="D302" s="3" t="s">
        <v>1</v>
      </c>
      <c r="E302" s="3">
        <v>5136</v>
      </c>
      <c r="F302" s="3">
        <v>0</v>
      </c>
      <c r="G302" s="3">
        <v>5136</v>
      </c>
      <c r="H302" s="3" t="s">
        <v>1</v>
      </c>
    </row>
    <row r="303" spans="1:8">
      <c r="A303" s="3" t="s">
        <v>661</v>
      </c>
      <c r="B303" s="3" t="s">
        <v>57</v>
      </c>
      <c r="C303" s="3">
        <v>3543.5</v>
      </c>
      <c r="D303" s="3" t="s">
        <v>1</v>
      </c>
      <c r="E303" s="3">
        <v>0</v>
      </c>
      <c r="F303" s="3">
        <v>0</v>
      </c>
      <c r="G303" s="3">
        <v>3543.5</v>
      </c>
      <c r="H303" s="3" t="s">
        <v>1</v>
      </c>
    </row>
    <row r="304" spans="1:8">
      <c r="A304" s="3" t="s">
        <v>662</v>
      </c>
      <c r="B304" s="3" t="s">
        <v>593</v>
      </c>
      <c r="C304" s="3">
        <v>1498.5</v>
      </c>
      <c r="D304" s="3" t="s">
        <v>1</v>
      </c>
      <c r="E304" s="3">
        <v>0</v>
      </c>
      <c r="F304" s="3">
        <v>0</v>
      </c>
      <c r="G304" s="3">
        <v>1498.5</v>
      </c>
      <c r="H304" s="3" t="s">
        <v>1</v>
      </c>
    </row>
    <row r="305" spans="1:8">
      <c r="A305" s="3" t="s">
        <v>663</v>
      </c>
      <c r="B305" s="3" t="s">
        <v>664</v>
      </c>
      <c r="C305" s="3">
        <v>1874</v>
      </c>
      <c r="D305" s="3" t="s">
        <v>1</v>
      </c>
      <c r="E305" s="3">
        <v>0</v>
      </c>
      <c r="F305" s="3">
        <v>0</v>
      </c>
      <c r="G305" s="3">
        <v>1874</v>
      </c>
      <c r="H305" s="3" t="s">
        <v>1</v>
      </c>
    </row>
    <row r="306" spans="1:8">
      <c r="A306" s="3" t="s">
        <v>665</v>
      </c>
      <c r="B306" s="3" t="s">
        <v>640</v>
      </c>
      <c r="C306" s="3">
        <v>171</v>
      </c>
      <c r="D306" s="3" t="s">
        <v>1</v>
      </c>
      <c r="E306" s="3">
        <v>0</v>
      </c>
      <c r="F306" s="3">
        <v>0</v>
      </c>
      <c r="G306" s="3">
        <v>171</v>
      </c>
      <c r="H306" s="3" t="s">
        <v>1</v>
      </c>
    </row>
    <row r="307" spans="1:8">
      <c r="A307" s="3" t="s">
        <v>666</v>
      </c>
      <c r="B307" s="3" t="s">
        <v>58</v>
      </c>
      <c r="C307" s="3">
        <v>1846</v>
      </c>
      <c r="D307" s="3" t="s">
        <v>1</v>
      </c>
      <c r="E307" s="3">
        <v>0</v>
      </c>
      <c r="F307" s="3">
        <v>0</v>
      </c>
      <c r="G307" s="3">
        <v>1846</v>
      </c>
      <c r="H307" s="3" t="s">
        <v>1</v>
      </c>
    </row>
    <row r="308" spans="1:8">
      <c r="A308" s="3" t="s">
        <v>667</v>
      </c>
      <c r="B308" s="3" t="s">
        <v>581</v>
      </c>
      <c r="C308" s="3">
        <v>400</v>
      </c>
      <c r="D308" s="3" t="s">
        <v>1</v>
      </c>
      <c r="E308" s="3">
        <v>0</v>
      </c>
      <c r="F308" s="3">
        <v>0</v>
      </c>
      <c r="G308" s="3">
        <v>400</v>
      </c>
      <c r="H308" s="3" t="s">
        <v>1</v>
      </c>
    </row>
    <row r="309" spans="1:8">
      <c r="A309" s="3" t="s">
        <v>668</v>
      </c>
      <c r="B309" s="3" t="s">
        <v>593</v>
      </c>
      <c r="C309" s="3">
        <v>1446</v>
      </c>
      <c r="D309" s="3" t="s">
        <v>1</v>
      </c>
      <c r="E309" s="3">
        <v>0</v>
      </c>
      <c r="F309" s="3">
        <v>0</v>
      </c>
      <c r="G309" s="3">
        <v>1446</v>
      </c>
      <c r="H309" s="3" t="s">
        <v>1</v>
      </c>
    </row>
    <row r="310" spans="1:8">
      <c r="A310" s="3" t="s">
        <v>669</v>
      </c>
      <c r="B310" s="3" t="s">
        <v>61</v>
      </c>
      <c r="C310" s="3">
        <v>1264</v>
      </c>
      <c r="D310" s="3" t="s">
        <v>1</v>
      </c>
      <c r="E310" s="3">
        <v>0</v>
      </c>
      <c r="F310" s="3">
        <v>0</v>
      </c>
      <c r="G310" s="3">
        <v>1264</v>
      </c>
      <c r="H310" s="3" t="s">
        <v>1</v>
      </c>
    </row>
    <row r="311" spans="1:8">
      <c r="A311" s="3" t="s">
        <v>670</v>
      </c>
      <c r="B311" s="3" t="s">
        <v>655</v>
      </c>
      <c r="C311" s="3">
        <v>800</v>
      </c>
      <c r="D311" s="3" t="s">
        <v>1</v>
      </c>
      <c r="E311" s="3">
        <v>0</v>
      </c>
      <c r="F311" s="3">
        <v>0</v>
      </c>
      <c r="G311" s="3">
        <v>800</v>
      </c>
      <c r="H311" s="3" t="s">
        <v>1</v>
      </c>
    </row>
    <row r="312" spans="1:8">
      <c r="A312" s="3" t="s">
        <v>671</v>
      </c>
      <c r="B312" s="3" t="s">
        <v>593</v>
      </c>
      <c r="C312" s="3">
        <v>464</v>
      </c>
      <c r="D312" s="3" t="s">
        <v>1</v>
      </c>
      <c r="E312" s="3">
        <v>0</v>
      </c>
      <c r="F312" s="3">
        <v>0</v>
      </c>
      <c r="G312" s="3">
        <v>464</v>
      </c>
      <c r="H312" s="3" t="s">
        <v>1</v>
      </c>
    </row>
    <row r="313" spans="1:8">
      <c r="A313" s="3" t="s">
        <v>672</v>
      </c>
      <c r="B313" s="3" t="s">
        <v>62</v>
      </c>
      <c r="C313" s="3">
        <v>5555.43</v>
      </c>
      <c r="D313" s="3" t="s">
        <v>1</v>
      </c>
      <c r="E313" s="3">
        <v>726.48</v>
      </c>
      <c r="F313" s="3">
        <v>0</v>
      </c>
      <c r="G313" s="3">
        <v>6281.91</v>
      </c>
      <c r="H313" s="3" t="s">
        <v>1</v>
      </c>
    </row>
    <row r="314" spans="1:8">
      <c r="A314" s="3" t="s">
        <v>673</v>
      </c>
      <c r="B314" s="3" t="s">
        <v>674</v>
      </c>
      <c r="C314" s="3">
        <v>5555.43</v>
      </c>
      <c r="D314" s="3" t="s">
        <v>1</v>
      </c>
      <c r="E314" s="3">
        <v>726.48</v>
      </c>
      <c r="F314" s="3">
        <v>0</v>
      </c>
      <c r="G314" s="3">
        <v>6281.91</v>
      </c>
      <c r="H314" s="3" t="s">
        <v>1</v>
      </c>
    </row>
    <row r="315" spans="1:8">
      <c r="A315" s="3" t="s">
        <v>675</v>
      </c>
      <c r="B315" s="3" t="s">
        <v>63</v>
      </c>
      <c r="C315" s="3">
        <v>10724.83</v>
      </c>
      <c r="D315" s="3" t="s">
        <v>1</v>
      </c>
      <c r="E315" s="3">
        <v>1</v>
      </c>
      <c r="F315" s="3">
        <v>0</v>
      </c>
      <c r="G315" s="3">
        <v>10725.83</v>
      </c>
      <c r="H315" s="3" t="s">
        <v>1</v>
      </c>
    </row>
    <row r="316" spans="1:8">
      <c r="A316" s="3"/>
      <c r="B316" s="3"/>
      <c r="C316" s="3"/>
      <c r="D316" s="3"/>
      <c r="E316" s="3"/>
      <c r="F316" s="3"/>
      <c r="G316" s="3"/>
      <c r="H316" s="3"/>
    </row>
    <row r="317" spans="1:8" s="13" customFormat="1">
      <c r="A317" s="29"/>
      <c r="B317" s="29" t="s">
        <v>676</v>
      </c>
      <c r="C317" s="29">
        <v>15468911</v>
      </c>
      <c r="D317" s="29"/>
      <c r="E317" s="29">
        <v>19625530.969999999</v>
      </c>
      <c r="F317" s="29">
        <v>19625530.969999999</v>
      </c>
      <c r="G317" s="29">
        <v>16065327.960000001</v>
      </c>
      <c r="H317" s="29"/>
    </row>
    <row r="318" spans="1:8" s="13" customFormat="1">
      <c r="A318" s="29"/>
      <c r="B318" s="29"/>
      <c r="C318" s="29"/>
      <c r="D318" s="29">
        <v>15468911</v>
      </c>
      <c r="E318" s="29"/>
      <c r="F318" s="29"/>
      <c r="G318" s="29"/>
      <c r="H318" s="29">
        <v>16065327.960000001</v>
      </c>
    </row>
    <row r="319" spans="1:8" s="13" customFormat="1"/>
    <row r="320" spans="1:8" s="13" customFormat="1"/>
    <row r="321" s="13" customFormat="1"/>
  </sheetData>
  <phoneticPr fontId="1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I47"/>
  <sheetViews>
    <sheetView topLeftCell="A16" workbookViewId="0">
      <selection activeCell="D50" sqref="D50"/>
    </sheetView>
  </sheetViews>
  <sheetFormatPr defaultColWidth="11.42578125" defaultRowHeight="15"/>
  <sheetData>
    <row r="1" spans="1:8" ht="15.75" thickBot="1">
      <c r="A1" s="5"/>
      <c r="B1" s="5"/>
      <c r="C1" s="5"/>
      <c r="D1" s="5"/>
      <c r="E1" s="5"/>
      <c r="F1" s="5"/>
      <c r="G1" s="5"/>
      <c r="H1" s="5"/>
    </row>
    <row r="2" spans="1:8">
      <c r="A2" s="5"/>
      <c r="B2" s="37"/>
      <c r="C2" s="38" t="s">
        <v>684</v>
      </c>
      <c r="D2" s="39"/>
      <c r="E2" s="40"/>
      <c r="F2" s="39"/>
      <c r="G2" s="39"/>
      <c r="H2" s="41"/>
    </row>
    <row r="3" spans="1:8">
      <c r="A3" s="5"/>
      <c r="B3" s="42"/>
      <c r="C3" s="43" t="s">
        <v>685</v>
      </c>
      <c r="D3" s="43"/>
      <c r="E3" s="44"/>
      <c r="F3" s="45"/>
      <c r="G3" s="45"/>
      <c r="H3" s="46"/>
    </row>
    <row r="4" spans="1:8">
      <c r="A4" s="5"/>
      <c r="B4" s="42"/>
      <c r="C4" s="43" t="s">
        <v>686</v>
      </c>
      <c r="D4" s="43"/>
      <c r="E4" s="44"/>
      <c r="F4" s="45"/>
      <c r="G4" s="45"/>
      <c r="H4" s="46"/>
    </row>
    <row r="5" spans="1:8">
      <c r="A5" s="5"/>
      <c r="B5" s="42"/>
      <c r="C5" s="43" t="s">
        <v>719</v>
      </c>
      <c r="D5" s="43"/>
      <c r="E5" s="44"/>
      <c r="F5" s="45"/>
      <c r="G5" s="45"/>
      <c r="H5" s="46"/>
    </row>
    <row r="6" spans="1:8">
      <c r="A6" s="5"/>
      <c r="B6" s="42"/>
      <c r="C6" s="47" t="s">
        <v>688</v>
      </c>
      <c r="D6" s="48"/>
      <c r="E6" s="44"/>
      <c r="F6" s="45"/>
      <c r="G6" s="45"/>
      <c r="H6" s="46"/>
    </row>
    <row r="7" spans="1:8">
      <c r="A7" s="5"/>
      <c r="B7" s="42"/>
      <c r="C7" s="43"/>
      <c r="D7" s="43"/>
      <c r="E7" s="44"/>
      <c r="F7" s="45"/>
      <c r="G7" s="45"/>
      <c r="H7" s="46"/>
    </row>
    <row r="8" spans="1:8">
      <c r="A8" s="5"/>
      <c r="B8" s="42"/>
      <c r="C8" s="49" t="s">
        <v>720</v>
      </c>
      <c r="D8" s="50"/>
      <c r="E8" s="51"/>
      <c r="F8" s="52"/>
      <c r="G8" s="52"/>
      <c r="H8" s="53">
        <v>476967.98</v>
      </c>
    </row>
    <row r="9" spans="1:8">
      <c r="A9" s="5"/>
      <c r="B9" s="42"/>
      <c r="C9" s="45" t="s">
        <v>1</v>
      </c>
      <c r="D9" s="45"/>
      <c r="E9" s="54"/>
      <c r="F9" s="55"/>
      <c r="G9" s="55"/>
      <c r="H9" s="46"/>
    </row>
    <row r="10" spans="1:8">
      <c r="A10" s="5"/>
      <c r="B10" s="56" t="s">
        <v>690</v>
      </c>
      <c r="C10" s="57" t="s">
        <v>691</v>
      </c>
      <c r="D10" s="57"/>
      <c r="E10" s="58"/>
      <c r="F10" s="57"/>
      <c r="G10" s="55"/>
      <c r="H10" s="46"/>
    </row>
    <row r="11" spans="1:8">
      <c r="A11" s="5"/>
      <c r="B11" s="59"/>
      <c r="C11" s="45"/>
      <c r="D11" s="45"/>
      <c r="E11" s="54"/>
      <c r="F11" s="60"/>
      <c r="G11" s="55"/>
      <c r="H11" s="46"/>
    </row>
    <row r="12" spans="1:8">
      <c r="A12" s="5"/>
      <c r="B12" s="56" t="s">
        <v>690</v>
      </c>
      <c r="C12" s="57" t="s">
        <v>692</v>
      </c>
      <c r="D12" s="57"/>
      <c r="E12" s="58"/>
      <c r="F12" s="57"/>
      <c r="G12" s="61"/>
      <c r="H12" s="46"/>
    </row>
    <row r="13" spans="1:8">
      <c r="A13" s="5"/>
      <c r="B13" s="56"/>
      <c r="C13" s="62"/>
      <c r="D13" s="45"/>
      <c r="E13" s="54"/>
      <c r="F13" s="55"/>
      <c r="G13" s="55"/>
      <c r="H13" s="63"/>
    </row>
    <row r="14" spans="1:8">
      <c r="A14" s="5"/>
      <c r="B14" s="56"/>
      <c r="C14" s="49" t="s">
        <v>693</v>
      </c>
      <c r="D14" s="45"/>
      <c r="E14" s="54"/>
      <c r="F14" s="55"/>
      <c r="G14" s="55"/>
      <c r="H14" s="53">
        <f>H8</f>
        <v>476967.98</v>
      </c>
    </row>
    <row r="15" spans="1:8">
      <c r="A15" s="5"/>
      <c r="B15" s="56"/>
      <c r="C15" s="64"/>
      <c r="D15" s="45"/>
      <c r="E15" s="54"/>
      <c r="F15" s="55"/>
      <c r="G15" s="55"/>
      <c r="H15" s="46"/>
    </row>
    <row r="16" spans="1:8">
      <c r="A16" s="5"/>
      <c r="B16" s="56" t="s">
        <v>694</v>
      </c>
      <c r="C16" s="57" t="s">
        <v>695</v>
      </c>
      <c r="D16" s="57"/>
      <c r="E16" s="58"/>
      <c r="F16" s="57"/>
      <c r="G16" s="55"/>
      <c r="H16" s="46"/>
    </row>
    <row r="17" spans="1:9">
      <c r="A17" s="5"/>
      <c r="B17" s="56"/>
      <c r="C17" s="64"/>
      <c r="D17" s="64"/>
      <c r="E17" s="65"/>
      <c r="F17" s="64"/>
      <c r="G17" s="55"/>
      <c r="H17" s="46"/>
    </row>
    <row r="18" spans="1:9">
      <c r="A18" s="5"/>
      <c r="B18" s="56" t="s">
        <v>694</v>
      </c>
      <c r="C18" s="57" t="s">
        <v>696</v>
      </c>
      <c r="D18" s="57"/>
      <c r="E18" s="58"/>
      <c r="F18" s="57"/>
      <c r="G18" s="55"/>
      <c r="H18" s="46"/>
    </row>
    <row r="19" spans="1:9">
      <c r="A19" s="5"/>
      <c r="B19" s="42"/>
      <c r="C19" s="45" t="s">
        <v>697</v>
      </c>
      <c r="D19" s="45"/>
      <c r="E19" s="54"/>
      <c r="F19" s="45"/>
      <c r="G19" s="55"/>
      <c r="H19" s="46"/>
    </row>
    <row r="20" spans="1:9">
      <c r="A20" s="5"/>
      <c r="B20" s="42"/>
      <c r="C20" s="45"/>
      <c r="D20" s="45"/>
      <c r="E20" s="54"/>
      <c r="F20" s="45"/>
      <c r="G20" s="55"/>
      <c r="H20" s="46"/>
    </row>
    <row r="21" spans="1:9">
      <c r="A21" s="5"/>
      <c r="B21" s="42"/>
      <c r="C21" s="66" t="s">
        <v>698</v>
      </c>
      <c r="D21" s="66" t="s">
        <v>699</v>
      </c>
      <c r="E21" s="67">
        <v>207</v>
      </c>
      <c r="F21" s="68">
        <v>6000</v>
      </c>
      <c r="G21" s="45"/>
      <c r="H21" s="46"/>
    </row>
    <row r="22" spans="1:9">
      <c r="A22" s="104"/>
      <c r="B22" s="105"/>
      <c r="C22" s="106" t="s">
        <v>698</v>
      </c>
      <c r="D22" s="106" t="s">
        <v>699</v>
      </c>
      <c r="E22" s="67">
        <v>271</v>
      </c>
      <c r="F22" s="69">
        <v>4260.3999999999996</v>
      </c>
      <c r="G22" s="64"/>
      <c r="H22" s="107"/>
      <c r="I22" s="108"/>
    </row>
    <row r="23" spans="1:9">
      <c r="A23" s="5"/>
      <c r="B23" s="42"/>
      <c r="C23" s="66" t="s">
        <v>698</v>
      </c>
      <c r="D23" s="66" t="s">
        <v>699</v>
      </c>
      <c r="E23" s="67">
        <v>592</v>
      </c>
      <c r="F23" s="68">
        <v>4290.28</v>
      </c>
      <c r="G23" s="45"/>
      <c r="H23" s="46"/>
    </row>
    <row r="24" spans="1:9">
      <c r="A24" s="5"/>
      <c r="B24" s="42"/>
      <c r="C24" s="66" t="s">
        <v>698</v>
      </c>
      <c r="D24" s="66" t="s">
        <v>699</v>
      </c>
      <c r="E24" s="67">
        <v>638</v>
      </c>
      <c r="F24" s="68">
        <v>2000</v>
      </c>
      <c r="G24" s="45"/>
      <c r="H24" s="46"/>
    </row>
    <row r="25" spans="1:9">
      <c r="A25" s="5"/>
      <c r="B25" s="42"/>
      <c r="C25" s="66" t="s">
        <v>698</v>
      </c>
      <c r="D25" s="66" t="s">
        <v>699</v>
      </c>
      <c r="E25" s="67">
        <v>639</v>
      </c>
      <c r="F25" s="68">
        <v>2000</v>
      </c>
      <c r="G25" s="45"/>
      <c r="H25" s="46"/>
    </row>
    <row r="26" spans="1:9">
      <c r="A26" s="5"/>
      <c r="B26" s="42"/>
      <c r="C26" s="66" t="s">
        <v>698</v>
      </c>
      <c r="D26" s="66" t="s">
        <v>699</v>
      </c>
      <c r="E26" s="67">
        <v>727</v>
      </c>
      <c r="F26" s="68">
        <v>4000</v>
      </c>
      <c r="G26" s="45"/>
      <c r="H26" s="46"/>
    </row>
    <row r="27" spans="1:9">
      <c r="A27" s="5"/>
      <c r="B27" s="42"/>
      <c r="C27" s="66" t="s">
        <v>698</v>
      </c>
      <c r="D27" s="66" t="s">
        <v>699</v>
      </c>
      <c r="E27" s="67">
        <v>843</v>
      </c>
      <c r="F27" s="69">
        <v>12000</v>
      </c>
      <c r="G27" s="45"/>
      <c r="H27" s="46"/>
    </row>
    <row r="28" spans="1:9">
      <c r="A28" s="5"/>
      <c r="B28" s="42"/>
      <c r="C28" s="66" t="s">
        <v>698</v>
      </c>
      <c r="D28" s="66" t="s">
        <v>699</v>
      </c>
      <c r="E28" s="67">
        <v>930</v>
      </c>
      <c r="F28" s="68">
        <v>9900.85</v>
      </c>
      <c r="G28" s="45"/>
      <c r="H28" s="46"/>
    </row>
    <row r="29" spans="1:9">
      <c r="A29" s="5"/>
      <c r="B29" s="42"/>
      <c r="C29" s="66" t="s">
        <v>698</v>
      </c>
      <c r="D29" s="66" t="s">
        <v>699</v>
      </c>
      <c r="E29" s="67">
        <v>933</v>
      </c>
      <c r="F29" s="68">
        <v>9900.85</v>
      </c>
      <c r="G29" s="45"/>
      <c r="H29" s="46"/>
    </row>
    <row r="30" spans="1:9">
      <c r="A30" s="5"/>
      <c r="B30" s="42"/>
      <c r="C30" s="66" t="s">
        <v>698</v>
      </c>
      <c r="D30" s="66" t="s">
        <v>699</v>
      </c>
      <c r="E30" s="67">
        <v>1128</v>
      </c>
      <c r="F30" s="68">
        <v>2000</v>
      </c>
      <c r="G30" s="45"/>
      <c r="H30" s="46"/>
    </row>
    <row r="31" spans="1:9">
      <c r="A31" s="5"/>
      <c r="B31" s="42"/>
      <c r="C31" s="66" t="s">
        <v>698</v>
      </c>
      <c r="D31" s="66" t="s">
        <v>699</v>
      </c>
      <c r="E31" s="67">
        <v>1141</v>
      </c>
      <c r="F31" s="68">
        <v>2000</v>
      </c>
      <c r="G31" s="45"/>
      <c r="H31" s="46"/>
    </row>
    <row r="32" spans="1:9">
      <c r="A32" s="5"/>
      <c r="B32" s="42"/>
      <c r="C32" s="66" t="s">
        <v>698</v>
      </c>
      <c r="D32" s="66" t="s">
        <v>699</v>
      </c>
      <c r="E32" s="67">
        <v>1228</v>
      </c>
      <c r="F32" s="69">
        <v>4000</v>
      </c>
      <c r="G32" s="45"/>
      <c r="H32" s="46"/>
    </row>
    <row r="33" spans="1:8">
      <c r="A33" s="5"/>
      <c r="B33" s="42"/>
      <c r="C33" s="66" t="s">
        <v>698</v>
      </c>
      <c r="D33" s="66" t="s">
        <v>699</v>
      </c>
      <c r="E33" s="67">
        <v>1239</v>
      </c>
      <c r="F33" s="69">
        <v>2000</v>
      </c>
      <c r="G33" s="45"/>
      <c r="H33" s="46"/>
    </row>
    <row r="34" spans="1:8">
      <c r="A34" s="5"/>
      <c r="B34" s="42"/>
      <c r="C34" s="66" t="s">
        <v>698</v>
      </c>
      <c r="D34" s="66" t="s">
        <v>699</v>
      </c>
      <c r="E34" s="67">
        <v>1243</v>
      </c>
      <c r="F34" s="69">
        <v>2000</v>
      </c>
      <c r="G34" s="45"/>
      <c r="H34" s="46"/>
    </row>
    <row r="35" spans="1:8">
      <c r="A35" s="5"/>
      <c r="B35" s="42"/>
      <c r="C35" s="66" t="s">
        <v>698</v>
      </c>
      <c r="D35" s="66" t="s">
        <v>699</v>
      </c>
      <c r="E35" s="67">
        <v>1245</v>
      </c>
      <c r="F35" s="69">
        <v>4000</v>
      </c>
      <c r="G35" s="45"/>
      <c r="H35" s="46"/>
    </row>
    <row r="36" spans="1:8">
      <c r="A36" s="5"/>
      <c r="B36" s="42"/>
      <c r="C36" s="66" t="s">
        <v>698</v>
      </c>
      <c r="D36" s="66" t="s">
        <v>699</v>
      </c>
      <c r="E36" s="67">
        <v>1275</v>
      </c>
      <c r="F36" s="69">
        <v>980.02</v>
      </c>
      <c r="G36" s="45"/>
      <c r="H36" s="46"/>
    </row>
    <row r="37" spans="1:8">
      <c r="A37" s="5"/>
      <c r="B37" s="42"/>
      <c r="C37" s="66" t="s">
        <v>698</v>
      </c>
      <c r="D37" s="66" t="s">
        <v>699</v>
      </c>
      <c r="E37" s="67">
        <v>1300</v>
      </c>
      <c r="F37" s="69">
        <v>2850</v>
      </c>
      <c r="G37" s="45"/>
      <c r="H37" s="46"/>
    </row>
    <row r="38" spans="1:8">
      <c r="A38" s="5"/>
      <c r="B38" s="42"/>
      <c r="C38" s="66" t="s">
        <v>698</v>
      </c>
      <c r="D38" s="66" t="s">
        <v>699</v>
      </c>
      <c r="E38" s="67">
        <v>1312</v>
      </c>
      <c r="F38" s="69">
        <v>3828</v>
      </c>
      <c r="G38" s="45"/>
      <c r="H38" s="46"/>
    </row>
    <row r="39" spans="1:8">
      <c r="A39" s="5"/>
      <c r="B39" s="42"/>
      <c r="C39" s="66" t="s">
        <v>698</v>
      </c>
      <c r="D39" s="66" t="s">
        <v>699</v>
      </c>
      <c r="E39" s="67">
        <v>1321</v>
      </c>
      <c r="F39" s="69">
        <v>460</v>
      </c>
      <c r="G39" s="45"/>
      <c r="H39" s="46"/>
    </row>
    <row r="40" spans="1:8">
      <c r="A40" s="5"/>
      <c r="B40" s="42"/>
      <c r="C40" s="66" t="s">
        <v>698</v>
      </c>
      <c r="D40" s="66" t="s">
        <v>699</v>
      </c>
      <c r="E40" s="67">
        <v>1322</v>
      </c>
      <c r="F40" s="69">
        <v>138.04</v>
      </c>
      <c r="G40" s="45"/>
      <c r="H40" s="46"/>
    </row>
    <row r="41" spans="1:8">
      <c r="A41" s="5"/>
      <c r="B41" s="42"/>
      <c r="C41" s="66" t="s">
        <v>698</v>
      </c>
      <c r="D41" s="66" t="s">
        <v>699</v>
      </c>
      <c r="E41" s="67">
        <v>1323</v>
      </c>
      <c r="F41" s="69">
        <v>177.48</v>
      </c>
      <c r="G41" s="45"/>
      <c r="H41" s="46"/>
    </row>
    <row r="42" spans="1:8">
      <c r="A42" s="5"/>
      <c r="B42" s="42"/>
      <c r="C42" s="66" t="s">
        <v>698</v>
      </c>
      <c r="D42" s="66" t="s">
        <v>699</v>
      </c>
      <c r="E42" s="67">
        <v>1328</v>
      </c>
      <c r="F42" s="69">
        <v>556.79999999999995</v>
      </c>
      <c r="G42" s="45"/>
      <c r="H42" s="46"/>
    </row>
    <row r="43" spans="1:8">
      <c r="A43" s="5"/>
      <c r="B43" s="42"/>
      <c r="C43" s="66" t="s">
        <v>698</v>
      </c>
      <c r="D43" s="66" t="s">
        <v>699</v>
      </c>
      <c r="E43" s="67">
        <v>1333</v>
      </c>
      <c r="F43" s="69">
        <v>32500</v>
      </c>
      <c r="G43" s="70">
        <f>F21+F22+F23+F24+F25+F26+F27+F28+F29+F30+F31+F32+F33+F34+F35+F36+F37+F38+F39+F40+F41+F42+F43</f>
        <v>111842.72</v>
      </c>
      <c r="H43" s="71">
        <f>G43</f>
        <v>111842.72</v>
      </c>
    </row>
    <row r="44" spans="1:8">
      <c r="A44" s="5"/>
      <c r="B44" s="42"/>
      <c r="C44" s="66"/>
      <c r="D44" s="66"/>
      <c r="E44" s="72"/>
      <c r="F44" s="73"/>
      <c r="G44" s="74"/>
      <c r="H44" s="75"/>
    </row>
    <row r="45" spans="1:8" ht="15.75" thickBot="1">
      <c r="A45" s="5"/>
      <c r="B45" s="76" t="s">
        <v>700</v>
      </c>
      <c r="C45" s="49" t="s">
        <v>721</v>
      </c>
      <c r="D45" s="50"/>
      <c r="E45" s="51"/>
      <c r="F45" s="52"/>
      <c r="G45" s="52"/>
      <c r="H45" s="77">
        <f>H14-H43</f>
        <v>365125.26</v>
      </c>
    </row>
    <row r="46" spans="1:8" ht="15.75" thickTop="1">
      <c r="A46" s="5"/>
      <c r="B46" s="42"/>
      <c r="C46" s="45"/>
      <c r="D46" s="43" t="s">
        <v>702</v>
      </c>
      <c r="E46" s="44"/>
      <c r="F46" s="78"/>
      <c r="G46" s="45"/>
      <c r="H46" s="79">
        <v>-365125.26</v>
      </c>
    </row>
    <row r="47" spans="1:8" ht="15.75" thickBot="1">
      <c r="A47" s="5"/>
      <c r="B47" s="80"/>
      <c r="C47" s="81"/>
      <c r="D47" s="82" t="s">
        <v>703</v>
      </c>
      <c r="E47" s="83"/>
      <c r="F47" s="84"/>
      <c r="G47" s="81"/>
      <c r="H47" s="85">
        <f>SUM(H45:H46)</f>
        <v>0</v>
      </c>
    </row>
  </sheetData>
  <phoneticPr fontId="10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W27"/>
  <sheetViews>
    <sheetView workbookViewId="0">
      <selection activeCell="V13" sqref="M11:V13"/>
    </sheetView>
  </sheetViews>
  <sheetFormatPr defaultColWidth="11.42578125" defaultRowHeight="15"/>
  <cols>
    <col min="2" max="2" width="35.5703125" style="5" bestFit="1" customWidth="1"/>
    <col min="3" max="5" width="14" style="5" hidden="1" customWidth="1"/>
    <col min="6" max="6" width="13.140625" style="5" hidden="1" customWidth="1"/>
    <col min="7" max="7" width="13.7109375" style="5" hidden="1" customWidth="1"/>
    <col min="8" max="10" width="14" style="5" hidden="1" customWidth="1"/>
    <col min="11" max="11" width="14" style="5" bestFit="1" customWidth="1"/>
    <col min="12" max="12" width="11.42578125" style="5"/>
    <col min="13" max="13" width="35" bestFit="1" customWidth="1"/>
    <col min="14" max="21" width="0" hidden="1" customWidth="1"/>
    <col min="22" max="22" width="13.28515625" bestFit="1" customWidth="1"/>
  </cols>
  <sheetData>
    <row r="1" spans="1:23" s="13" customFormat="1">
      <c r="A1" s="25" t="s">
        <v>677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29"/>
    </row>
    <row r="2" spans="1:23" s="13" customFormat="1">
      <c r="A2" s="25" t="s">
        <v>682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23" s="13" customFormat="1">
      <c r="A3" s="25" t="s">
        <v>708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29"/>
    </row>
    <row r="4" spans="1:23" ht="15.75" thickBot="1">
      <c r="B4" s="2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18" t="s">
        <v>9</v>
      </c>
      <c r="K4" s="19"/>
      <c r="L4" s="3"/>
    </row>
    <row r="5" spans="1:23" s="13" customFormat="1" ht="15.75" thickTop="1">
      <c r="B5" s="34" t="s">
        <v>10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34" t="s">
        <v>28</v>
      </c>
      <c r="N5" s="29"/>
      <c r="O5" s="29"/>
      <c r="P5" s="29"/>
      <c r="Q5" s="29"/>
      <c r="R5" s="29"/>
      <c r="S5" s="29"/>
      <c r="T5" s="29"/>
      <c r="U5" s="29"/>
      <c r="V5" s="29"/>
      <c r="W5" s="29"/>
    </row>
    <row r="6" spans="1:23" s="13" customFormat="1"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</row>
    <row r="7" spans="1:23" s="13" customFormat="1">
      <c r="B7" s="29" t="s">
        <v>11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 t="s">
        <v>29</v>
      </c>
      <c r="N7" s="29"/>
      <c r="O7" s="29"/>
      <c r="P7" s="29"/>
      <c r="Q7" s="29"/>
      <c r="R7" s="29"/>
      <c r="S7" s="29"/>
      <c r="T7" s="29"/>
      <c r="U7" s="29"/>
      <c r="V7" s="29"/>
      <c r="W7" s="29"/>
    </row>
    <row r="8" spans="1:23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>
      <c r="B9" s="3" t="s">
        <v>12</v>
      </c>
      <c r="C9" s="3">
        <v>5000</v>
      </c>
      <c r="D9" s="3">
        <v>5000</v>
      </c>
      <c r="E9" s="3">
        <v>5000</v>
      </c>
      <c r="F9" s="3">
        <v>5000</v>
      </c>
      <c r="G9" s="3">
        <v>5000</v>
      </c>
      <c r="H9" s="3">
        <v>5000</v>
      </c>
      <c r="I9" s="3">
        <v>5000</v>
      </c>
      <c r="J9" s="3">
        <v>5000</v>
      </c>
      <c r="K9" s="3">
        <v>5000</v>
      </c>
      <c r="L9" s="3"/>
      <c r="M9" s="3" t="s">
        <v>30</v>
      </c>
      <c r="N9" s="3">
        <v>29470.02</v>
      </c>
      <c r="O9" s="3">
        <v>29470.02</v>
      </c>
      <c r="P9" s="3">
        <v>29470.02</v>
      </c>
      <c r="Q9" s="3">
        <v>29470.02</v>
      </c>
      <c r="R9" s="3">
        <v>29470.02</v>
      </c>
      <c r="S9" s="3">
        <v>25034.84</v>
      </c>
      <c r="T9" s="3">
        <v>25034.84</v>
      </c>
      <c r="U9" s="3">
        <v>20503.78</v>
      </c>
      <c r="V9" s="3">
        <v>16003.78</v>
      </c>
      <c r="W9" s="3"/>
    </row>
    <row r="10" spans="1:23" ht="15.75" thickBot="1">
      <c r="B10" s="3" t="s">
        <v>13</v>
      </c>
      <c r="C10" s="3">
        <v>324638.18</v>
      </c>
      <c r="D10" s="3">
        <v>1719096.76</v>
      </c>
      <c r="E10" s="3">
        <v>275191.71000000002</v>
      </c>
      <c r="F10" s="3">
        <v>328643.81</v>
      </c>
      <c r="G10" s="3">
        <v>256804.91</v>
      </c>
      <c r="H10" s="3">
        <v>18652.060000000001</v>
      </c>
      <c r="I10" s="3">
        <v>57128.26</v>
      </c>
      <c r="J10" s="3">
        <v>365125.26</v>
      </c>
      <c r="K10" s="3">
        <v>-18760.349999999999</v>
      </c>
      <c r="L10" s="3"/>
      <c r="M10" s="3" t="s">
        <v>31</v>
      </c>
      <c r="N10" s="3">
        <v>0</v>
      </c>
      <c r="O10" s="3">
        <v>0</v>
      </c>
      <c r="P10" s="3">
        <v>0</v>
      </c>
      <c r="Q10" s="3">
        <v>187000</v>
      </c>
      <c r="R10" s="3">
        <v>688000</v>
      </c>
      <c r="S10" s="3">
        <v>87506</v>
      </c>
      <c r="T10" s="3">
        <v>87506</v>
      </c>
      <c r="U10" s="3">
        <v>87506</v>
      </c>
      <c r="V10" s="3">
        <v>0</v>
      </c>
      <c r="W10" s="3"/>
    </row>
    <row r="11" spans="1:23">
      <c r="B11" s="3" t="s">
        <v>14</v>
      </c>
      <c r="C11" s="3">
        <v>2795843.8</v>
      </c>
      <c r="D11" s="3">
        <v>2600905.5</v>
      </c>
      <c r="E11" s="3">
        <v>3713183.66</v>
      </c>
      <c r="F11" s="3">
        <v>-867.6</v>
      </c>
      <c r="G11" s="3">
        <v>-867.6</v>
      </c>
      <c r="H11" s="3">
        <v>1917312.59</v>
      </c>
      <c r="I11" s="3">
        <v>2019403.04</v>
      </c>
      <c r="J11" s="3">
        <v>1884443.57</v>
      </c>
      <c r="K11" s="3">
        <v>1601918.65</v>
      </c>
      <c r="L11" s="3"/>
      <c r="M11" s="29" t="s">
        <v>32</v>
      </c>
      <c r="N11" s="27">
        <v>29470.02</v>
      </c>
      <c r="O11" s="27">
        <v>29470.02</v>
      </c>
      <c r="P11" s="27">
        <v>29470.02</v>
      </c>
      <c r="Q11" s="27">
        <v>216470.02</v>
      </c>
      <c r="R11" s="27">
        <v>717470.02</v>
      </c>
      <c r="S11" s="27">
        <v>112540.84</v>
      </c>
      <c r="T11" s="27">
        <v>112540.84</v>
      </c>
      <c r="U11" s="27">
        <v>108009.78</v>
      </c>
      <c r="V11" s="27">
        <v>16003.78</v>
      </c>
      <c r="W11" s="3"/>
    </row>
    <row r="12" spans="1:23" ht="15.75" thickBot="1">
      <c r="B12" s="3" t="s">
        <v>15</v>
      </c>
      <c r="C12" s="3">
        <v>202082.26</v>
      </c>
      <c r="D12" s="3">
        <v>223195.12</v>
      </c>
      <c r="E12" s="3">
        <v>261586.09</v>
      </c>
      <c r="F12" s="3">
        <v>332774.48</v>
      </c>
      <c r="G12" s="3">
        <v>363724.92</v>
      </c>
      <c r="H12" s="3">
        <v>230837.91</v>
      </c>
      <c r="I12" s="3">
        <v>231837.91</v>
      </c>
      <c r="J12" s="3">
        <v>254991.07</v>
      </c>
      <c r="K12" s="3">
        <v>207550.71</v>
      </c>
      <c r="L12" s="3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3"/>
    </row>
    <row r="13" spans="1:23">
      <c r="B13" s="3" t="s">
        <v>16</v>
      </c>
      <c r="C13" s="3">
        <v>7845.06</v>
      </c>
      <c r="D13" s="3">
        <v>9096.35</v>
      </c>
      <c r="E13" s="3">
        <v>10842.09</v>
      </c>
      <c r="F13" s="3">
        <v>8195.57</v>
      </c>
      <c r="G13" s="3">
        <v>8195.57</v>
      </c>
      <c r="H13" s="3">
        <v>8638.93</v>
      </c>
      <c r="I13" s="3">
        <v>9581.98</v>
      </c>
      <c r="J13" s="3">
        <v>10651.07</v>
      </c>
      <c r="K13" s="3">
        <v>11494.45</v>
      </c>
      <c r="L13" s="3"/>
      <c r="M13" s="29" t="s">
        <v>33</v>
      </c>
      <c r="N13" s="27">
        <v>29470.02</v>
      </c>
      <c r="O13" s="27">
        <v>29470.02</v>
      </c>
      <c r="P13" s="27">
        <v>29470.02</v>
      </c>
      <c r="Q13" s="27">
        <v>216470.02</v>
      </c>
      <c r="R13" s="27">
        <v>717470.02</v>
      </c>
      <c r="S13" s="27">
        <v>112540.84</v>
      </c>
      <c r="T13" s="27">
        <v>112540.84</v>
      </c>
      <c r="U13" s="27">
        <v>108009.78</v>
      </c>
      <c r="V13" s="27">
        <v>16003.78</v>
      </c>
      <c r="W13" s="3"/>
    </row>
    <row r="14" spans="1:23">
      <c r="B14" s="3" t="s">
        <v>17</v>
      </c>
      <c r="C14" s="3">
        <v>0</v>
      </c>
      <c r="D14" s="3">
        <v>0</v>
      </c>
      <c r="E14" s="3">
        <v>0</v>
      </c>
      <c r="F14" s="3">
        <v>0</v>
      </c>
      <c r="G14" s="3">
        <v>1500</v>
      </c>
      <c r="H14" s="3">
        <v>1500</v>
      </c>
      <c r="I14" s="3">
        <v>1500</v>
      </c>
      <c r="J14" s="3">
        <v>1500</v>
      </c>
      <c r="K14" s="3">
        <v>11500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3">
      <c r="B15" s="3" t="s">
        <v>18</v>
      </c>
      <c r="C15" s="3">
        <v>723182.61</v>
      </c>
      <c r="D15" s="3">
        <v>724531.61</v>
      </c>
      <c r="E15" s="3">
        <v>724531.61</v>
      </c>
      <c r="F15" s="3">
        <v>728929.61</v>
      </c>
      <c r="G15" s="3">
        <v>732527.61</v>
      </c>
      <c r="H15" s="3">
        <v>732527.61</v>
      </c>
      <c r="I15" s="3">
        <v>732527.61</v>
      </c>
      <c r="J15" s="3">
        <v>732527.61</v>
      </c>
      <c r="K15" s="3">
        <v>732527.61</v>
      </c>
      <c r="L15" s="3"/>
      <c r="M15" s="2" t="s">
        <v>34</v>
      </c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1:23">
      <c r="B16" s="3" t="s">
        <v>19</v>
      </c>
      <c r="C16" s="3">
        <v>374160.13</v>
      </c>
      <c r="D16" s="3">
        <v>391533.46</v>
      </c>
      <c r="E16" s="3">
        <v>407570.46</v>
      </c>
      <c r="F16" s="3">
        <v>407570.46</v>
      </c>
      <c r="G16" s="3">
        <v>408565.46</v>
      </c>
      <c r="H16" s="3">
        <v>408565.46</v>
      </c>
      <c r="I16" s="3">
        <v>408565.46</v>
      </c>
      <c r="J16" s="3">
        <v>408565.46</v>
      </c>
      <c r="K16" s="3">
        <v>408665.46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2:23">
      <c r="B17" s="3" t="s">
        <v>20</v>
      </c>
      <c r="C17" s="3">
        <v>261299.71</v>
      </c>
      <c r="D17" s="3">
        <v>261299.71</v>
      </c>
      <c r="E17" s="3">
        <v>261299.71</v>
      </c>
      <c r="F17" s="3">
        <v>261299.71</v>
      </c>
      <c r="G17" s="3">
        <v>261299.71</v>
      </c>
      <c r="H17" s="3">
        <v>261299.71</v>
      </c>
      <c r="I17" s="3">
        <v>261299.71</v>
      </c>
      <c r="J17" s="3">
        <v>261299.71</v>
      </c>
      <c r="K17" s="3">
        <v>261299.71</v>
      </c>
      <c r="L17" s="3"/>
      <c r="M17" s="3" t="s">
        <v>35</v>
      </c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2:23">
      <c r="B18" s="3" t="s">
        <v>21</v>
      </c>
      <c r="C18" s="3">
        <v>2482.5</v>
      </c>
      <c r="D18" s="3">
        <v>2482.5</v>
      </c>
      <c r="E18" s="3">
        <v>2482.5</v>
      </c>
      <c r="F18" s="3">
        <v>2482.5</v>
      </c>
      <c r="G18" s="3">
        <v>2482.5</v>
      </c>
      <c r="H18" s="3">
        <v>2482.5</v>
      </c>
      <c r="I18" s="3">
        <v>2482.5</v>
      </c>
      <c r="J18" s="3">
        <v>2482.5</v>
      </c>
      <c r="K18" s="3">
        <v>2482.5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2:23">
      <c r="B19" s="3" t="s">
        <v>22</v>
      </c>
      <c r="C19" s="3">
        <v>749850</v>
      </c>
      <c r="D19" s="3">
        <v>749850</v>
      </c>
      <c r="E19" s="3">
        <v>749850</v>
      </c>
      <c r="F19" s="3">
        <v>749850</v>
      </c>
      <c r="G19" s="3">
        <v>749850</v>
      </c>
      <c r="H19" s="3">
        <v>749850</v>
      </c>
      <c r="I19" s="3">
        <v>749850</v>
      </c>
      <c r="J19" s="3">
        <v>749850</v>
      </c>
      <c r="K19" s="3">
        <v>749850</v>
      </c>
      <c r="L19" s="3"/>
      <c r="M19" s="3" t="s">
        <v>36</v>
      </c>
      <c r="N19" s="3">
        <v>8612625.9800000004</v>
      </c>
      <c r="O19" s="3">
        <v>8614686.9800000004</v>
      </c>
      <c r="P19" s="3">
        <v>8614686.9800000004</v>
      </c>
      <c r="Q19" s="3">
        <v>6413308.4199999999</v>
      </c>
      <c r="R19" s="3">
        <v>6413308.4199999999</v>
      </c>
      <c r="S19" s="3">
        <v>6413308.4199999999</v>
      </c>
      <c r="T19" s="3">
        <v>6413308.4199999999</v>
      </c>
      <c r="U19" s="3">
        <v>6413308.4199999999</v>
      </c>
      <c r="V19" s="3">
        <v>6413308.4199999999</v>
      </c>
      <c r="W19" s="3"/>
    </row>
    <row r="20" spans="2:23" ht="15.75" thickBot="1">
      <c r="B20" s="3" t="s">
        <v>23</v>
      </c>
      <c r="C20" s="3">
        <v>5388856.3099999996</v>
      </c>
      <c r="D20" s="3">
        <v>5388856.3099999996</v>
      </c>
      <c r="E20" s="3">
        <v>5388856.3099999996</v>
      </c>
      <c r="F20" s="3">
        <v>5388856.3099999996</v>
      </c>
      <c r="G20" s="3">
        <v>5388856.3099999996</v>
      </c>
      <c r="H20" s="3">
        <v>5388856.3099999996</v>
      </c>
      <c r="I20" s="3">
        <v>5388856.3099999996</v>
      </c>
      <c r="J20" s="3">
        <v>5388856.3099999996</v>
      </c>
      <c r="K20" s="3">
        <v>5388856.3099999996</v>
      </c>
      <c r="L20" s="3"/>
      <c r="M20" s="3" t="s">
        <v>37</v>
      </c>
      <c r="N20" s="3">
        <v>3537050.36</v>
      </c>
      <c r="O20" s="3">
        <v>3537050.36</v>
      </c>
      <c r="P20" s="3">
        <v>3537050.36</v>
      </c>
      <c r="Q20" s="3">
        <v>3537050.36</v>
      </c>
      <c r="R20" s="3">
        <v>3537050.36</v>
      </c>
      <c r="S20" s="3">
        <v>3537050.36</v>
      </c>
      <c r="T20" s="3">
        <v>3537050.36</v>
      </c>
      <c r="U20" s="3">
        <v>3537050.36</v>
      </c>
      <c r="V20" s="3">
        <v>3537050.36</v>
      </c>
      <c r="W20" s="3"/>
    </row>
    <row r="21" spans="2:23">
      <c r="B21" s="3" t="s">
        <v>24</v>
      </c>
      <c r="C21" s="3">
        <v>645000</v>
      </c>
      <c r="D21" s="3">
        <v>645000</v>
      </c>
      <c r="E21" s="3">
        <v>645000</v>
      </c>
      <c r="F21" s="3">
        <v>645000</v>
      </c>
      <c r="G21" s="3">
        <v>645000</v>
      </c>
      <c r="H21" s="3">
        <v>645000</v>
      </c>
      <c r="I21" s="3">
        <v>645000</v>
      </c>
      <c r="J21" s="3">
        <v>645000</v>
      </c>
      <c r="K21" s="3">
        <v>645000</v>
      </c>
      <c r="L21" s="3"/>
      <c r="M21" s="29" t="s">
        <v>38</v>
      </c>
      <c r="N21" s="27">
        <v>12149676.34</v>
      </c>
      <c r="O21" s="27">
        <v>12151737.34</v>
      </c>
      <c r="P21" s="27">
        <v>12151737.34</v>
      </c>
      <c r="Q21" s="27">
        <v>9950358.7799999993</v>
      </c>
      <c r="R21" s="27">
        <v>9950358.7799999993</v>
      </c>
      <c r="S21" s="27">
        <v>9950358.7799999993</v>
      </c>
      <c r="T21" s="27">
        <v>9950358.7799999993</v>
      </c>
      <c r="U21" s="27">
        <v>9950358.7799999993</v>
      </c>
      <c r="V21" s="27">
        <v>9950358.7799999993</v>
      </c>
      <c r="W21" s="3"/>
    </row>
    <row r="22" spans="2:23" ht="15.75" thickBot="1">
      <c r="B22" s="3" t="s">
        <v>25</v>
      </c>
      <c r="C22" s="3">
        <v>443695</v>
      </c>
      <c r="D22" s="3">
        <v>443695</v>
      </c>
      <c r="E22" s="3">
        <v>443695</v>
      </c>
      <c r="F22" s="3">
        <v>443695</v>
      </c>
      <c r="G22" s="3">
        <v>443695</v>
      </c>
      <c r="H22" s="3">
        <v>443695</v>
      </c>
      <c r="I22" s="3">
        <v>443695</v>
      </c>
      <c r="J22" s="3">
        <v>443695</v>
      </c>
      <c r="K22" s="3">
        <v>443695</v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spans="2:23" ht="15.75" thickBot="1">
      <c r="B23" s="29" t="s">
        <v>26</v>
      </c>
      <c r="C23" s="27">
        <v>11923935.559999999</v>
      </c>
      <c r="D23" s="27">
        <v>13164542.32</v>
      </c>
      <c r="E23" s="27">
        <v>12889089.140000001</v>
      </c>
      <c r="F23" s="27">
        <v>9301429.8499999996</v>
      </c>
      <c r="G23" s="27">
        <v>9266634.3900000006</v>
      </c>
      <c r="H23" s="27">
        <v>10814218.079999998</v>
      </c>
      <c r="I23" s="27">
        <v>10956727.779999999</v>
      </c>
      <c r="J23" s="27">
        <v>11153987.559999999</v>
      </c>
      <c r="K23" s="27">
        <v>10451080.049999999</v>
      </c>
      <c r="L23" s="3"/>
      <c r="M23" s="3" t="s">
        <v>39</v>
      </c>
      <c r="N23" s="3">
        <v>-255210.8</v>
      </c>
      <c r="O23" s="3">
        <v>983334.96</v>
      </c>
      <c r="P23" s="3">
        <v>707881.78</v>
      </c>
      <c r="Q23" s="3">
        <v>-865398.95</v>
      </c>
      <c r="R23" s="3">
        <v>-1401194.41</v>
      </c>
      <c r="S23" s="3">
        <v>751318.46</v>
      </c>
      <c r="T23" s="3">
        <v>893828.16</v>
      </c>
      <c r="U23" s="3">
        <v>1095619</v>
      </c>
      <c r="V23" s="3">
        <v>484717.49</v>
      </c>
      <c r="W23" s="3"/>
    </row>
    <row r="24" spans="2:23" ht="15.75" thickBot="1"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3"/>
      <c r="M24" s="29" t="s">
        <v>40</v>
      </c>
      <c r="N24" s="27">
        <v>11894465.539999999</v>
      </c>
      <c r="O24" s="27">
        <v>13135072.300000001</v>
      </c>
      <c r="P24" s="27">
        <v>12859619.119999999</v>
      </c>
      <c r="Q24" s="27">
        <v>9084959.8300000001</v>
      </c>
      <c r="R24" s="27">
        <v>8549164.3699999992</v>
      </c>
      <c r="S24" s="27">
        <v>10701677.239999998</v>
      </c>
      <c r="T24" s="27">
        <v>10844186.939999999</v>
      </c>
      <c r="U24" s="27">
        <v>11045977.779999999</v>
      </c>
      <c r="V24" s="27">
        <v>10435076.27</v>
      </c>
      <c r="W24" s="3"/>
    </row>
    <row r="25" spans="2:23" ht="15.75" thickBot="1">
      <c r="B25" s="29" t="s">
        <v>27</v>
      </c>
      <c r="C25" s="27">
        <v>11923935.559999999</v>
      </c>
      <c r="D25" s="27">
        <v>13164542.32</v>
      </c>
      <c r="E25" s="27">
        <v>12889089.140000001</v>
      </c>
      <c r="F25" s="27">
        <v>9301429.8499999996</v>
      </c>
      <c r="G25" s="27">
        <v>9266634.3900000006</v>
      </c>
      <c r="H25" s="27">
        <v>10814218.079999998</v>
      </c>
      <c r="I25" s="27">
        <v>10956727.779999999</v>
      </c>
      <c r="J25" s="27">
        <v>11153987.559999999</v>
      </c>
      <c r="K25" s="27">
        <v>10451080.049999999</v>
      </c>
      <c r="L25" s="3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3"/>
    </row>
    <row r="26" spans="2:23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29" t="s">
        <v>41</v>
      </c>
      <c r="N26" s="27">
        <v>11923935.559999999</v>
      </c>
      <c r="O26" s="27">
        <v>13164542.32</v>
      </c>
      <c r="P26" s="27">
        <v>12889089.139999999</v>
      </c>
      <c r="Q26" s="27">
        <v>9301429.8499999996</v>
      </c>
      <c r="R26" s="27">
        <v>9266634.3899999987</v>
      </c>
      <c r="S26" s="27">
        <v>10814218.079999998</v>
      </c>
      <c r="T26" s="27">
        <v>10956727.779999999</v>
      </c>
      <c r="U26" s="27">
        <v>11153987.559999999</v>
      </c>
      <c r="V26" s="27">
        <v>10451080.049999999</v>
      </c>
      <c r="W26" s="3"/>
    </row>
    <row r="27" spans="2:23"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5"/>
    </row>
  </sheetData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Hoja1</vt:lpstr>
      <vt:lpstr>Hoja2</vt:lpstr>
      <vt:lpstr>Hoja3</vt:lpstr>
      <vt:lpstr>Hoja4</vt:lpstr>
      <vt:lpstr>Hoja5</vt:lpstr>
      <vt:lpstr>Hoja6</vt:lpstr>
      <vt:lpstr>Hoja7</vt:lpstr>
      <vt:lpstr>Hoja15</vt:lpstr>
      <vt:lpstr>Hoja11</vt:lpstr>
      <vt:lpstr>Hoja12</vt:lpstr>
      <vt:lpstr>Hoja13</vt:lpstr>
      <vt:lpstr>Hoja14</vt:lpstr>
    </vt:vector>
  </TitlesOfParts>
  <Company>STAUS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Tesoreria</dc:creator>
  <cp:lastModifiedBy>paez</cp:lastModifiedBy>
  <cp:lastPrinted>2011-10-07T21:18:13Z</cp:lastPrinted>
  <dcterms:created xsi:type="dcterms:W3CDTF">2011-10-07T20:06:01Z</dcterms:created>
  <dcterms:modified xsi:type="dcterms:W3CDTF">2012-01-31T19:27:13Z</dcterms:modified>
</cp:coreProperties>
</file>